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It-oz-dexp\фармедтех\ПАПКА ВК\Котировки по ВК\Котировки по ВК\"/>
    </mc:Choice>
  </mc:AlternateContent>
  <bookViews>
    <workbookView xWindow="0" yWindow="0" windowWidth="23040" windowHeight="10350" tabRatio="705"/>
  </bookViews>
  <sheets>
    <sheet name="Итоговый расчет" sheetId="3" r:id="rId1"/>
    <sheet name="Анализ рынка" sheetId="1" r:id="rId2"/>
    <sheet name="Тарифный метод" sheetId="4" r:id="rId3"/>
    <sheet name="Расчет средневзвешенной цены" sheetId="2" r:id="rId4"/>
    <sheet name="Расчет референтной цены" sheetId="5" r:id="rId5"/>
  </sheets>
  <definedNames>
    <definedName name="__xlnm.Print_Area" localSheetId="1">'Анализ рынка'!$A$1:$G$5</definedName>
    <definedName name="__xlnm.Print_Area" localSheetId="0">'Итоговый расчет'!$A$1:$P$6</definedName>
    <definedName name="__xlnm.Print_Area" localSheetId="3">'Расчет средневзвешенной цены'!$A$1:$K$5</definedName>
  </definedNames>
  <calcPr calcId="162913"/>
</workbook>
</file>

<file path=xl/calcChain.xml><?xml version="1.0" encoding="utf-8"?>
<calcChain xmlns="http://schemas.openxmlformats.org/spreadsheetml/2006/main">
  <c r="B8" i="3" l="1"/>
  <c r="O7" i="3" l="1"/>
</calcChain>
</file>

<file path=xl/sharedStrings.xml><?xml version="1.0" encoding="utf-8"?>
<sst xmlns="http://schemas.openxmlformats.org/spreadsheetml/2006/main" count="97" uniqueCount="72">
  <si>
    <t>Обоснование начальной (максимальной) цены контракта</t>
  </si>
  <si>
    <t>Начальная (максимальная) цена контракта (далее - НМЦК) определена в соответствии с приказом Министерства здравоохранения РФ от 19.12.2019 г.  № 1064н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при осуществлении закупок лекарственных препаратов для медицинского применения"</t>
  </si>
  <si>
    <t>№ п/п</t>
  </si>
  <si>
    <t>ЕСКЛП</t>
  </si>
  <si>
    <t>Ед. измерения</t>
  </si>
  <si>
    <t>Эквивалентные лек. формы и дозировки</t>
  </si>
  <si>
    <t>Цена,  рассчитанная методом анализа рынка, руб.</t>
  </si>
  <si>
    <t>Цена, рассчитанная тарифным методом, руб.</t>
  </si>
  <si>
    <t>Средневзвешенная цена, руб.</t>
  </si>
  <si>
    <t>Референтная цена*, руб.</t>
  </si>
  <si>
    <t>Минимальная цена за единицу, руб.</t>
  </si>
  <si>
    <t>Оптовая надбавка, %</t>
  </si>
  <si>
    <t>НДС, %</t>
  </si>
  <si>
    <t>Цена за ед.,с учетом опт. надбавки и НДС, руб.</t>
  </si>
  <si>
    <t>Количество товара, подлежащее закупке, за ед.</t>
  </si>
  <si>
    <t>НМЦК (руб.)</t>
  </si>
  <si>
    <t>{Номер}</t>
  </si>
  <si>
    <t>ИТОГО</t>
  </si>
  <si>
    <t>* Референтная цена в расчете не используется до появления этих цен в ЕИС (согласно п.6 Порядка Приказа 1064н)</t>
  </si>
  <si>
    <t>Метод сопоставимых рыночных цен (Анализ рынка)</t>
  </si>
  <si>
    <t>Для расчета используется метод Анализа рынка в соответствие с требованиями ст.22 Федерального закона от 05.04.2013 № 44-ФЗ «О контрактной системе в сфере закупок товаров, работ, услуг, для обеспечения государственных и муниципальных нужд» о том, что информация о ценах товаров должна быть получена с учетом сопоставимых с условиями планируемой закупки коммерческих и (или) финансовых условий поставок товаров</t>
  </si>
  <si>
    <t xml:space="preserve"> </t>
  </si>
  <si>
    <t>Торговое наименование</t>
  </si>
  <si>
    <t>Контракт/ Коммерческое предложение</t>
  </si>
  <si>
    <t>Количество в упаковке</t>
  </si>
  <si>
    <t>Цена за единицу, без учета НДС и оптовой надбавки, руб.</t>
  </si>
  <si>
    <t>Цена за ед. для расчета, руб.</t>
  </si>
  <si>
    <t>{ИтоговаяЦена}</t>
  </si>
  <si>
    <t>Тарифный метод</t>
  </si>
  <si>
    <t>Для расчета используется информация о предельных ценах, представленная в Государственном реестре предельных отпускных цен производителей на лекарственные препараты, включенные в перечень жизненно необходимых и важнейших лекарственных препаратов,  по адресу  в сети Интернет http://grls.rosminzdrav.ru/:</t>
  </si>
  <si>
    <t>ТН</t>
  </si>
  <si>
    <t>Лек. форма/ Дозировка</t>
  </si>
  <si>
    <r>
      <rPr>
        <sz val="12"/>
        <color indexed="8"/>
        <rFont val="Times New Roman"/>
        <family val="1"/>
        <charset val="204"/>
      </rPr>
      <t xml:space="preserve">Информация о </t>
    </r>
    <r>
      <rPr>
        <sz val="12"/>
        <rFont val="Times New Roman"/>
        <family val="1"/>
        <charset val="204"/>
      </rPr>
      <t>владельце РУ, страна</t>
    </r>
  </si>
  <si>
    <t>№ РУ, дата регистрации цены (номер решения)</t>
  </si>
  <si>
    <r>
      <rPr>
        <sz val="11"/>
        <color rgb="FF000000"/>
        <rFont val="Times New Roman"/>
        <family val="1"/>
        <charset val="204"/>
      </rPr>
      <t xml:space="preserve">Зарегистрированная предельная цена </t>
    </r>
    <r>
      <rPr>
        <sz val="11"/>
        <rFont val="Times New Roman"/>
        <family val="1"/>
        <charset val="204"/>
      </rPr>
      <t>за упак. без учета НДС, и опт. надбавки, руб.</t>
    </r>
  </si>
  <si>
    <t>Кол-во потреб. единиц в потреб. упаковке</t>
  </si>
  <si>
    <t>Расчетная предельная цена за единицу товара, без учета НДС и опт.надбавки, руб.</t>
  </si>
  <si>
    <t>{ПредельнаяЦена}</t>
  </si>
  <si>
    <t>Расчет средневзвешенной цены</t>
  </si>
  <si>
    <t>Для расчета средневзвешенной цены используются все исполненные заказчиком контракты на поставку планируемого к закупке лекарственного препарата с учетом эквивалентных лекарственных форм и дозировок за 12 месяцев, предшествующих месяцу расчета, в соответствии с ч.5 Порядка, утвержденного приказом Минздрава РФ № 1064н от 19.12.2019</t>
  </si>
  <si>
    <t>Контракт</t>
  </si>
  <si>
    <t>Цена за единицу,
без НДС и опт.надбавки, руб.</t>
  </si>
  <si>
    <t>Средневзвешенная цена за единицу товара без учета НДС и опт.надбавки, руб.</t>
  </si>
  <si>
    <t>Расчет референтной цены*</t>
  </si>
  <si>
    <t>Цена из контракта/ коммерческого предложения, руб.</t>
  </si>
  <si>
    <t>Работник контрактной службы/контрактный управляющий:</t>
  </si>
  <si>
    <t>(должность)</t>
  </si>
  <si>
    <t>/</t>
  </si>
  <si>
    <t>(подпись/расшифровка подписи)</t>
  </si>
  <si>
    <t xml:space="preserve">МНН/ Лек. форма/ Дозировка
</t>
  </si>
  <si>
    <t>Коэффициент вариации, (%)</t>
  </si>
  <si>
    <t>{КоэфВариации}</t>
  </si>
  <si>
    <t>МНН</t>
  </si>
  <si>
    <t>Цена из контракта, руб. / упаковка</t>
  </si>
  <si>
    <t>штука</t>
  </si>
  <si>
    <t>ПАНКРЕАТИН, КАПСУЛЫ, 10000 ЕД</t>
  </si>
  <si>
    <t>21.20.10.118-000001-1-00112-0000000000000</t>
  </si>
  <si>
    <t>1 x ТАБЛЕТКИ, ПОКРЫТЫЕ ОБОЛОЧКОЙ, 10000 ЕД</t>
  </si>
  <si>
    <t>Контракт в ЕИС № 2132512662524000132</t>
  </si>
  <si>
    <t>ПАНКРЕАТИН, КАПСУЛЫ, 10000.0 ЕД</t>
  </si>
  <si>
    <t>Креон 10000</t>
  </si>
  <si>
    <t>Контракт в ЕИС № 2402712264524000227</t>
  </si>
  <si>
    <t>12,43</t>
  </si>
  <si>
    <t>Контракт в ЕИС № 2372901059524000063</t>
  </si>
  <si>
    <t>Панкреатин</t>
  </si>
  <si>
    <t xml:space="preserve">Вл.Эбботт Лэбораториз ГмбХ, Германия (DE283145415); Вып.к.Перв.Уп.Втор.Уп.Пр.Акционерное общество "ВЕРОФАРМ" (АО "ВЕРОФАРМ"), Россия (7725081786); </t>
  </si>
  <si>
    <t xml:space="preserve">Вл.Эбботт Лэбораториз ГмбХ, Германия (DE283145415); Вып.к.Перв.Уп.Втор.Уп.Пр.Эбботт Лэбораториз ГмбХ, Германия (DE283145415); </t>
  </si>
  <si>
    <t>капсулы кишечнорастворимые, 10000 ЕД, 50 шт - флакон (1)  - пачка  картонная</t>
  </si>
  <si>
    <t>П N015581/01
21.08.2023
(1173/20-23)</t>
  </si>
  <si>
    <t>капсулы кишечнорастворимые, 10000 ЕД, 50 шт. - флакон (1)  - пачки картонные</t>
  </si>
  <si>
    <t>0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</si>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</sst>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.00"/>
    <numFmt numFmtId="165" formatCode="###\ 0\.00"/>
    <numFmt numFmtId="166" formatCode="#,##0.00#########"/>
    <numFmt numFmtId="167" formatCode="#,##0.00000000000"/>
  </numFmts>
  <fonts count="15" x14ac:knownFonts="1">
    <font>
      <sz val="10"/>
      <name val="Arial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Alignment="0"/>
    <xf numFmtId="0" fontId="11" fillId="0" borderId="0" applyAlignment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166" fontId="4" fillId="0" borderId="2" xfId="0" applyNumberFormat="1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4" fillId="0" borderId="0" xfId="0" applyFont="1"/>
    <xf numFmtId="166" fontId="4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166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 shrinkToFit="1"/>
    </xf>
    <xf numFmtId="0" fontId="4" fillId="0" borderId="10" xfId="0" applyFont="1" applyBorder="1" applyAlignment="1">
      <alignment horizontal="center" vertical="center" wrapText="1" shrinkToFit="1"/>
    </xf>
    <xf numFmtId="0" fontId="4" fillId="0" borderId="11" xfId="0" applyFont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 shrinkToFit="1"/>
    </xf>
    <xf numFmtId="0" fontId="12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167" fontId="9" fillId="0" borderId="0" xfId="0" applyNumberFormat="1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" fillId="0" borderId="1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2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0" fontId="4" fillId="0" borderId="13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164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166" fontId="4" fillId="0" borderId="14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F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57150</xdr:rowOff>
    </xdr:from>
    <xdr:to>
      <xdr:col>8</xdr:col>
      <xdr:colOff>295275</xdr:colOff>
      <xdr:row>3</xdr:row>
      <xdr:rowOff>123825</xdr:rowOff>
    </xdr:to>
    <xdr:pic>
      <xdr:nvPicPr>
        <xdr:cNvPr id="4209" name="Изображение 8">
          <a:extLst>
            <a:ext uri="{FF2B5EF4-FFF2-40B4-BE49-F238E27FC236}">
              <a16:creationId xmlns:a16="http://schemas.microsoft.com/office/drawing/2014/main" id="{00000000-0008-0000-0000-0000711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990600"/>
          <a:ext cx="9829800" cy="1579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8</xdr:col>
      <xdr:colOff>9525</xdr:colOff>
      <xdr:row>4</xdr:row>
      <xdr:rowOff>9525</xdr:rowOff>
    </xdr:to>
    <xdr:pic>
      <xdr:nvPicPr>
        <xdr:cNvPr id="5234" name="Изображение 2" descr="http://grls.rosminzdrav.ru/gfx/blank.gif">
          <a:extLst>
            <a:ext uri="{FF2B5EF4-FFF2-40B4-BE49-F238E27FC236}">
              <a16:creationId xmlns:a16="http://schemas.microsoft.com/office/drawing/2014/main" id="{00000000-0008-0000-0200-0000721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782050" y="2305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0</xdr:colOff>
      <xdr:row>4</xdr:row>
      <xdr:rowOff>0</xdr:rowOff>
    </xdr:from>
    <xdr:ext cx="9525" cy="9525"/>
    <xdr:pic>
      <xdr:nvPicPr>
        <xdr:cNvPr id="3" name="Изображение 2" descr="http://grls.rosminzdrav.ru/gfx/blank.gif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800975" y="23050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114300</xdr:colOff>
      <xdr:row>2</xdr:row>
      <xdr:rowOff>1323975</xdr:rowOff>
    </xdr:to>
    <xdr:pic>
      <xdr:nvPicPr>
        <xdr:cNvPr id="2170" name="Изображение 4">
          <a:extLst>
            <a:ext uri="{FF2B5EF4-FFF2-40B4-BE49-F238E27FC236}">
              <a16:creationId xmlns:a16="http://schemas.microsoft.com/office/drawing/2014/main" id="{00000000-0008-0000-0300-00007A0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074420"/>
          <a:ext cx="6981825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zakupki.gov.ru/epz/contract/contractCard/common-info.html?reestrNumber=2372901059524000063" TargetMode="External"/><Relationship Id="rId2" Type="http://schemas.openxmlformats.org/officeDocument/2006/relationships/hyperlink" Target="http://zakupki.gov.ru/epz/contract/contractCard/common-info.html?reestrNumber=2132512662524000132" TargetMode="External"/><Relationship Id="rId1" Type="http://schemas.openxmlformats.org/officeDocument/2006/relationships/hyperlink" Target="http://zakupki.gov.ru/epz/contract/contractCard/common-info.html?reestrNumber=240271226452400022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2"/>
  <sheetViews>
    <sheetView tabSelected="1" topLeftCell="A3" zoomScale="89" zoomScaleNormal="89" workbookViewId="0">
      <selection activeCell="G12" sqref="G12:H27"/>
    </sheetView>
  </sheetViews>
  <sheetFormatPr defaultColWidth="9.7109375" defaultRowHeight="15" x14ac:dyDescent="0.25"/>
  <cols>
    <col min="1" max="1" width="11" style="2" customWidth="1"/>
    <col min="2" max="2" width="50.5703125" style="2" customWidth="1"/>
    <col min="3" max="4" width="17.140625" style="2" customWidth="1"/>
    <col min="5" max="5" width="31.7109375" style="2" customWidth="1"/>
    <col min="6" max="6" width="16.7109375" style="2" customWidth="1"/>
    <col min="7" max="7" width="16.42578125" style="2" customWidth="1"/>
    <col min="8" max="8" width="15.42578125" style="2" customWidth="1"/>
    <col min="9" max="9" width="19.140625" style="2" customWidth="1"/>
    <col min="10" max="10" width="15" style="2" customWidth="1"/>
    <col min="11" max="11" width="15.140625" style="2" customWidth="1"/>
    <col min="12" max="12" width="16.140625" style="2" customWidth="1"/>
    <col min="13" max="13" width="12.28515625" style="2" customWidth="1"/>
    <col min="14" max="14" width="15.5703125" style="2" customWidth="1"/>
    <col min="15" max="15" width="22.42578125" style="2" customWidth="1"/>
    <col min="16" max="16" width="15" style="2" customWidth="1"/>
    <col min="17" max="17" width="12.85546875" style="2" customWidth="1"/>
    <col min="18" max="256" width="9.7109375" style="2" customWidth="1"/>
  </cols>
  <sheetData>
    <row r="1" spans="1:256" ht="16.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28"/>
    </row>
    <row r="2" spans="1:256" ht="57" customHeight="1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5"/>
    </row>
    <row r="3" spans="1:256" ht="119.1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5"/>
    </row>
    <row r="4" spans="1:256" ht="21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5"/>
    </row>
    <row r="5" spans="1:256" ht="1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256" ht="96" customHeight="1" x14ac:dyDescent="0.25">
      <c r="A6" s="8" t="s">
        <v>2</v>
      </c>
      <c r="B6" s="22" t="s">
        <v>49</v>
      </c>
      <c r="C6" s="22" t="s">
        <v>3</v>
      </c>
      <c r="D6" s="23" t="s">
        <v>4</v>
      </c>
      <c r="E6" s="23" t="s">
        <v>5</v>
      </c>
      <c r="F6" s="23" t="s">
        <v>6</v>
      </c>
      <c r="G6" s="23" t="s">
        <v>7</v>
      </c>
      <c r="H6" s="23" t="s">
        <v>8</v>
      </c>
      <c r="I6" s="23" t="s">
        <v>9</v>
      </c>
      <c r="J6" s="23" t="s">
        <v>10</v>
      </c>
      <c r="K6" s="23" t="s">
        <v>11</v>
      </c>
      <c r="L6" s="23" t="s">
        <v>12</v>
      </c>
      <c r="M6" s="23" t="s">
        <v>13</v>
      </c>
      <c r="N6" s="23" t="s">
        <v>14</v>
      </c>
      <c r="O6" s="23" t="s">
        <v>15</v>
      </c>
      <c r="IU6"/>
      <c r="IV6"/>
    </row>
    <row r="7" spans="1:256" ht="40.9" customHeight="1" x14ac:dyDescent="0.25">
      <c r="A7" s="61">
        <v>1</v>
      </c>
      <c r="B7" s="24" t="s">
        <v>55</v>
      </c>
      <c r="C7" s="24" t="s">
        <v>56</v>
      </c>
      <c r="D7" s="12" t="s">
        <v>54</v>
      </c>
      <c r="E7" s="12" t="s">
        <v>57</v>
      </c>
      <c r="F7" s="12">
        <v>12.43</v>
      </c>
      <c r="G7" s="8">
        <v>12.43</v>
      </c>
      <c r="H7" s="8">
        <v>0</v>
      </c>
      <c r="I7" s="8"/>
      <c r="J7" s="21">
        <v>12.43</v>
      </c>
      <c r="K7" s="12">
        <v>11</v>
      </c>
      <c r="L7" s="12">
        <v>10</v>
      </c>
      <c r="M7" s="12">
        <v>15.18</v>
      </c>
      <c r="N7" s="12">
        <v>1200</v>
      </c>
      <c r="O7" s="12">
        <f>M7*N7</f>
        <v>18216</v>
      </c>
      <c r="IU7"/>
      <c r="IV7"/>
    </row>
    <row r="8" spans="1:256" ht="15.75" x14ac:dyDescent="0.25">
      <c r="A8" s="12" t="s">
        <v>17</v>
      </c>
      <c r="B8" s="41">
        <f>SUM(O7)</f>
        <v>18216</v>
      </c>
      <c r="C8" s="4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29"/>
      <c r="IU8"/>
      <c r="IV8"/>
    </row>
    <row r="9" spans="1:256" ht="15.75" x14ac:dyDescent="0.25">
      <c r="B9" s="2" t="s">
        <v>71</v>
      </c>
      <c r="Q9" s="11"/>
    </row>
    <row r="10" spans="1:256" ht="15.75" x14ac:dyDescent="0.25">
      <c r="A10" s="43" t="s">
        <v>18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Q10" s="11"/>
    </row>
    <row r="11" spans="1:256" ht="15.75" x14ac:dyDescent="0.25">
      <c r="Q11" s="11"/>
    </row>
    <row r="12" spans="1:256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36"/>
      <c r="P12" s="25"/>
      <c r="Q12" s="25"/>
    </row>
    <row r="13" spans="1:256" x14ac:dyDescent="0.25">
      <c r="B13" s="26"/>
      <c r="C13" s="26"/>
      <c r="D13" s="27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256" x14ac:dyDescent="0.25">
      <c r="B14" s="26"/>
      <c r="C14" s="26"/>
      <c r="D14" s="27"/>
      <c r="E14" s="27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1:256" x14ac:dyDescent="0.25">
      <c r="B15" s="40" t="s">
        <v>45</v>
      </c>
      <c r="C15" s="40"/>
      <c r="D15" s="40"/>
      <c r="E15" s="40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1:256" x14ac:dyDescent="0.25">
      <c r="B16" s="40"/>
      <c r="C16" s="40"/>
      <c r="D16" s="40"/>
      <c r="E16" s="40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1:17" x14ac:dyDescent="0.25">
      <c r="B17" s="40" t="s">
        <v>46</v>
      </c>
      <c r="C17" s="40"/>
      <c r="D17" s="40"/>
      <c r="E17" s="40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1:17" x14ac:dyDescent="0.25">
      <c r="B18" s="40" t="s">
        <v>47</v>
      </c>
      <c r="C18" s="40"/>
      <c r="D18" s="40"/>
      <c r="E18" s="40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1:17" x14ac:dyDescent="0.25">
      <c r="B19" s="40" t="s">
        <v>48</v>
      </c>
      <c r="C19" s="40"/>
      <c r="D19" s="40"/>
      <c r="E19" s="40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1:17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1:17" x14ac:dyDescent="0.25">
      <c r="A21" s="25" t="s">
        <v>21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1:17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 count="10">
    <mergeCell ref="B17:E17"/>
    <mergeCell ref="B18:E18"/>
    <mergeCell ref="B19:E19"/>
    <mergeCell ref="B8:O8"/>
    <mergeCell ref="A10:O10"/>
    <mergeCell ref="A1:O1"/>
    <mergeCell ref="A2:O2"/>
    <mergeCell ref="A3:O4"/>
    <mergeCell ref="B15:E15"/>
    <mergeCell ref="B16:E16"/>
  </mergeCells>
  <pageMargins left="0.25" right="0.25" top="0.75" bottom="0.75" header="0.3" footer="0.3"/>
  <pageSetup paperSize="9" scale="64" fitToHeight="0" pageOrder="overThenDown"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7"/>
  <sheetViews>
    <sheetView workbookViewId="0">
      <selection activeCell="A6" sqref="A6:A8"/>
    </sheetView>
  </sheetViews>
  <sheetFormatPr defaultColWidth="10.28515625" defaultRowHeight="15" x14ac:dyDescent="0.25"/>
  <cols>
    <col min="1" max="1" width="5.28515625" style="2" customWidth="1"/>
    <col min="2" max="2" width="50.5703125" style="2" customWidth="1"/>
    <col min="3" max="3" width="50.42578125" style="2" customWidth="1"/>
    <col min="4" max="4" width="23.85546875" style="2" customWidth="1"/>
    <col min="5" max="5" width="16" style="2" customWidth="1"/>
    <col min="6" max="6" width="14.28515625" style="2" customWidth="1"/>
    <col min="7" max="8" width="28" style="2" customWidth="1"/>
    <col min="9" max="9" width="14.7109375" style="3" customWidth="1"/>
    <col min="10" max="244" width="9.7109375" style="2" customWidth="1"/>
    <col min="245" max="251" width="9.7109375" customWidth="1"/>
  </cols>
  <sheetData>
    <row r="1" spans="1:245" ht="15.75" x14ac:dyDescent="0.25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245" ht="78" customHeight="1" x14ac:dyDescent="0.25">
      <c r="A2" s="38" t="s">
        <v>20</v>
      </c>
      <c r="B2" s="38"/>
      <c r="C2" s="38"/>
      <c r="D2" s="38"/>
      <c r="E2" s="38"/>
      <c r="F2" s="38"/>
      <c r="G2" s="38"/>
      <c r="H2" s="38"/>
      <c r="I2" s="38"/>
    </row>
    <row r="3" spans="1:245" ht="15.75" x14ac:dyDescent="0.25">
      <c r="A3" s="11" t="s">
        <v>21</v>
      </c>
      <c r="B3" s="20"/>
      <c r="C3" s="11"/>
      <c r="D3" s="11"/>
      <c r="E3" s="11"/>
      <c r="F3" s="11"/>
    </row>
    <row r="4" spans="1:245" ht="30.6" customHeight="1" x14ac:dyDescent="0.25">
      <c r="A4" s="45" t="s">
        <v>2</v>
      </c>
      <c r="B4" s="47" t="s">
        <v>49</v>
      </c>
      <c r="C4" s="49" t="s">
        <v>22</v>
      </c>
      <c r="D4" s="50" t="s">
        <v>23</v>
      </c>
      <c r="E4" s="47" t="s">
        <v>44</v>
      </c>
      <c r="F4" s="47" t="s">
        <v>24</v>
      </c>
      <c r="G4" s="47" t="s">
        <v>25</v>
      </c>
      <c r="H4" s="52" t="s">
        <v>50</v>
      </c>
      <c r="I4" s="45" t="s">
        <v>26</v>
      </c>
      <c r="J4" s="3"/>
      <c r="IK4" s="2"/>
    </row>
    <row r="5" spans="1:245" ht="84" customHeight="1" x14ac:dyDescent="0.25">
      <c r="A5" s="46"/>
      <c r="B5" s="48"/>
      <c r="C5" s="49"/>
      <c r="D5" s="51"/>
      <c r="E5" s="46"/>
      <c r="F5" s="46"/>
      <c r="G5" s="46"/>
      <c r="H5" s="53"/>
      <c r="I5" s="46"/>
      <c r="J5" s="3"/>
      <c r="IK5" s="2"/>
    </row>
    <row r="6" spans="1:245" ht="55.9" customHeight="1" x14ac:dyDescent="0.25">
      <c r="A6" s="62">
        <v>1</v>
      </c>
      <c r="B6" s="12" t="s">
        <v>59</v>
      </c>
      <c r="C6" s="13" t="s">
        <v>60</v>
      </c>
      <c r="D6" s="33" t="s">
        <v>61</v>
      </c>
      <c r="E6" s="12">
        <v>738.1</v>
      </c>
      <c r="F6" s="12">
        <v>50</v>
      </c>
      <c r="G6" s="12" t="s">
        <v>62</v>
      </c>
      <c r="H6" s="56">
        <v>0</v>
      </c>
      <c r="I6" s="57">
        <v>12.43</v>
      </c>
      <c r="J6" s="3"/>
      <c r="IK6" s="2"/>
    </row>
    <row r="7" spans="1:245" ht="55.9" customHeight="1" x14ac:dyDescent="0.25">
      <c r="A7" s="62" t="s">
        <v>16</v>
      </c>
      <c r="B7" s="12" t="s">
        <v>59</v>
      </c>
      <c r="C7" s="13" t="s">
        <v>60</v>
      </c>
      <c r="D7" s="34" t="s">
        <v>58</v>
      </c>
      <c r="E7" s="12">
        <v>745.38</v>
      </c>
      <c r="F7" s="12">
        <v>50</v>
      </c>
      <c r="G7" s="12" t="s">
        <v>62</v>
      </c>
      <c r="H7" s="56" t="s">
        <v>51</v>
      </c>
      <c r="I7" s="57" t="s">
        <v>27</v>
      </c>
      <c r="J7" s="3"/>
      <c r="IK7" s="2"/>
    </row>
    <row r="8" spans="1:245" ht="55.9" customHeight="1" x14ac:dyDescent="0.25">
      <c r="A8" s="62" t="s">
        <v>16</v>
      </c>
      <c r="B8" s="12" t="s">
        <v>59</v>
      </c>
      <c r="C8" s="13" t="s">
        <v>60</v>
      </c>
      <c r="D8" s="35" t="s">
        <v>63</v>
      </c>
      <c r="E8" s="12">
        <v>730</v>
      </c>
      <c r="F8" s="12">
        <v>50</v>
      </c>
      <c r="G8" s="12" t="s">
        <v>62</v>
      </c>
      <c r="H8" s="56" t="s">
        <v>51</v>
      </c>
      <c r="I8" s="57" t="s">
        <v>27</v>
      </c>
      <c r="J8" s="3"/>
      <c r="IK8" s="2"/>
    </row>
    <row r="9" spans="1:245" x14ac:dyDescent="0.25">
      <c r="A9" s="3"/>
      <c r="I9" s="2"/>
      <c r="ID9"/>
      <c r="IE9"/>
      <c r="IF9"/>
      <c r="IG9"/>
      <c r="IH9"/>
      <c r="II9"/>
      <c r="IJ9"/>
    </row>
    <row r="10" spans="1:245" x14ac:dyDescent="0.25">
      <c r="A10" s="54"/>
      <c r="B10" s="54"/>
      <c r="C10" s="54"/>
      <c r="D10" s="54"/>
      <c r="E10" s="54"/>
      <c r="F10" s="54"/>
      <c r="G10" s="54"/>
      <c r="H10" s="54"/>
      <c r="I10" s="54"/>
      <c r="ID10"/>
      <c r="IE10"/>
      <c r="IF10"/>
      <c r="IG10"/>
      <c r="IH10"/>
      <c r="II10"/>
      <c r="IJ10"/>
    </row>
    <row r="11" spans="1:245" x14ac:dyDescent="0.25">
      <c r="A11" s="55"/>
      <c r="B11" s="55"/>
      <c r="C11" s="55"/>
      <c r="D11" s="55"/>
      <c r="E11" s="55"/>
      <c r="F11" s="55"/>
      <c r="G11" s="55"/>
      <c r="H11" s="55"/>
      <c r="I11" s="55"/>
      <c r="IC11"/>
      <c r="ID11"/>
      <c r="IE11"/>
      <c r="IF11"/>
      <c r="IG11"/>
      <c r="IH11"/>
      <c r="II11"/>
      <c r="IJ11"/>
    </row>
    <row r="12" spans="1:245" x14ac:dyDescent="0.25">
      <c r="I12" s="2"/>
      <c r="IC12"/>
      <c r="ID12"/>
      <c r="IE12"/>
      <c r="IF12"/>
      <c r="IG12"/>
      <c r="IH12"/>
      <c r="II12"/>
      <c r="IJ12"/>
    </row>
    <row r="13" spans="1:245" x14ac:dyDescent="0.25">
      <c r="I13" s="2"/>
      <c r="IC13"/>
      <c r="ID13"/>
      <c r="IE13"/>
      <c r="IF13"/>
      <c r="IG13"/>
      <c r="IH13"/>
      <c r="II13"/>
      <c r="IJ13"/>
    </row>
    <row r="14" spans="1:245" x14ac:dyDescent="0.25">
      <c r="I14" s="2"/>
      <c r="IC14"/>
      <c r="ID14"/>
      <c r="IE14"/>
      <c r="IF14"/>
      <c r="IG14"/>
      <c r="IH14"/>
      <c r="II14"/>
      <c r="IJ14"/>
    </row>
    <row r="15" spans="1:245" x14ac:dyDescent="0.25">
      <c r="I15" s="2"/>
      <c r="IC15"/>
      <c r="ID15"/>
      <c r="IE15"/>
      <c r="IF15"/>
      <c r="IG15"/>
      <c r="IH15"/>
      <c r="II15"/>
      <c r="IJ15"/>
    </row>
    <row r="16" spans="1:245" x14ac:dyDescent="0.25">
      <c r="I16" s="2"/>
      <c r="IC16"/>
      <c r="ID16"/>
      <c r="IE16"/>
      <c r="IF16"/>
      <c r="IG16"/>
      <c r="IH16"/>
      <c r="II16"/>
      <c r="IJ16"/>
    </row>
    <row r="17" spans="9:244" x14ac:dyDescent="0.25">
      <c r="I17" s="2"/>
      <c r="IC17"/>
      <c r="ID17"/>
      <c r="IE17"/>
      <c r="IF17"/>
      <c r="IG17"/>
      <c r="IH17"/>
      <c r="II17"/>
      <c r="IJ17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 count="16">
    <mergeCell ref="A10:I10"/>
    <mergeCell ref="A11:I11"/>
    <mergeCell ref="A6:A8"/>
    <mergeCell ref="H6:H8"/>
    <mergeCell ref="I6:I8"/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I4:I5"/>
    <mergeCell ref="H4:H5"/>
  </mergeCells>
  <hyperlinks>
    <hyperlink ref="D6" r:id="rId1"/>
    <hyperlink ref="D7" r:id="rId2"/>
    <hyperlink ref="D8" r:id="rId3"/>
  </hyperlinks>
  <pageMargins left="0.25" right="0.25" top="0.75" bottom="0.75" header="0.3" footer="0.3"/>
  <pageSetup paperSize="9" scale="89" fitToHeight="0" pageOrder="overThenDown" orientation="portrait" horizontalDpi="300" verticalDpi="30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selection activeCell="A5" sqref="A5:A6"/>
    </sheetView>
  </sheetViews>
  <sheetFormatPr defaultColWidth="9.140625" defaultRowHeight="12.75" x14ac:dyDescent="0.2"/>
  <cols>
    <col min="1" max="2" width="21.5703125" customWidth="1"/>
    <col min="3" max="3" width="50.5703125" customWidth="1"/>
    <col min="4" max="4" width="35.85546875" customWidth="1"/>
    <col min="5" max="5" width="32.5703125" customWidth="1"/>
    <col min="6" max="6" width="23.85546875" customWidth="1"/>
    <col min="7" max="7" width="20.140625" customWidth="1"/>
    <col min="8" max="8" width="14.7109375" customWidth="1"/>
    <col min="9" max="9" width="24.42578125" customWidth="1"/>
    <col min="10" max="10" width="16" customWidth="1"/>
  </cols>
  <sheetData>
    <row r="1" spans="1:10" ht="15.75" x14ac:dyDescent="0.2">
      <c r="A1" s="44" t="s">
        <v>28</v>
      </c>
      <c r="B1" s="44"/>
      <c r="C1" s="44"/>
      <c r="D1" s="44"/>
      <c r="E1" s="44"/>
      <c r="F1" s="44"/>
      <c r="G1" s="44"/>
      <c r="H1" s="44"/>
      <c r="I1" s="44"/>
      <c r="J1" s="4"/>
    </row>
    <row r="2" spans="1:10" ht="87" customHeight="1" x14ac:dyDescent="0.2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20"/>
    </row>
    <row r="3" spans="1:10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ht="75" x14ac:dyDescent="0.2">
      <c r="A4" s="8" t="s">
        <v>2</v>
      </c>
      <c r="B4" s="32" t="s">
        <v>30</v>
      </c>
      <c r="C4" s="8" t="s">
        <v>52</v>
      </c>
      <c r="D4" s="8" t="s">
        <v>31</v>
      </c>
      <c r="E4" s="8" t="s">
        <v>32</v>
      </c>
      <c r="F4" s="8" t="s">
        <v>33</v>
      </c>
      <c r="G4" s="18" t="s">
        <v>34</v>
      </c>
      <c r="H4" s="19" t="s">
        <v>35</v>
      </c>
      <c r="I4" s="8" t="s">
        <v>36</v>
      </c>
    </row>
    <row r="5" spans="1:10" ht="175.9" customHeight="1" x14ac:dyDescent="0.2">
      <c r="A5" s="62">
        <v>1</v>
      </c>
      <c r="B5" s="31" t="s">
        <v>60</v>
      </c>
      <c r="C5" s="8" t="s">
        <v>64</v>
      </c>
      <c r="D5" s="8" t="s">
        <v>67</v>
      </c>
      <c r="E5" s="8" t="s">
        <v>65</v>
      </c>
      <c r="F5" s="8" t="s">
        <v>68</v>
      </c>
      <c r="G5" s="8">
        <v>621.67999999999995</v>
      </c>
      <c r="H5" s="8">
        <v>50</v>
      </c>
      <c r="I5" s="58">
        <v>12.43</v>
      </c>
    </row>
    <row r="6" spans="1:10" ht="175.9" customHeight="1" x14ac:dyDescent="0.2">
      <c r="A6" s="62" t="s">
        <v>16</v>
      </c>
      <c r="B6" s="31" t="s">
        <v>60</v>
      </c>
      <c r="C6" s="8" t="s">
        <v>64</v>
      </c>
      <c r="D6" s="8" t="s">
        <v>69</v>
      </c>
      <c r="E6" s="8" t="s">
        <v>66</v>
      </c>
      <c r="F6" s="8" t="s">
        <v>68</v>
      </c>
      <c r="G6" s="8">
        <v>621.67999999999995</v>
      </c>
      <c r="H6" s="8">
        <v>50</v>
      </c>
      <c r="I6" s="58" t="s">
        <v>37</v>
      </c>
    </row>
    <row r="7" spans="1:10" ht="15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15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5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1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1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ht="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ht="1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mergeCells count="4">
    <mergeCell ref="A1:I1"/>
    <mergeCell ref="A2:I2"/>
    <mergeCell ref="A5:A6"/>
    <mergeCell ref="I5:I6"/>
  </mergeCells>
  <pageMargins left="0.25" right="0.25" top="0.75" bottom="0.75" header="0.3" footer="0.3"/>
  <pageSetup paperSize="9" scale="76"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workbookViewId="0">
      <selection activeCell="B14" sqref="B14:B15"/>
    </sheetView>
  </sheetViews>
  <sheetFormatPr defaultColWidth="9.7109375" defaultRowHeight="15" x14ac:dyDescent="0.25"/>
  <cols>
    <col min="1" max="1" width="5.28515625" style="2" customWidth="1"/>
    <col min="2" max="2" width="50.5703125" style="2" customWidth="1"/>
    <col min="3" max="3" width="24.5703125" style="2" customWidth="1"/>
    <col min="4" max="4" width="17.28515625" style="2" customWidth="1"/>
    <col min="5" max="5" width="16.7109375" style="2" customWidth="1"/>
    <col min="6" max="8" width="17" style="2" customWidth="1"/>
    <col min="9" max="9" width="23.42578125" style="2" customWidth="1"/>
    <col min="10" max="11" width="22" style="2" customWidth="1"/>
    <col min="12" max="12" width="11.42578125" style="2" customWidth="1"/>
    <col min="13" max="13" width="15.28515625" style="2" customWidth="1"/>
    <col min="14" max="14" width="15.28515625" style="3" customWidth="1"/>
    <col min="15" max="15" width="22.28515625" style="3" customWidth="1"/>
    <col min="16" max="16384" width="9.7109375" style="2"/>
  </cols>
  <sheetData>
    <row r="1" spans="1:19" ht="16.5" x14ac:dyDescent="0.25">
      <c r="A1" s="44" t="s">
        <v>38</v>
      </c>
      <c r="B1" s="44"/>
      <c r="C1" s="44"/>
      <c r="D1" s="44"/>
      <c r="E1" s="44"/>
      <c r="F1" s="44"/>
      <c r="G1" s="44"/>
      <c r="H1" s="44"/>
      <c r="I1" s="44"/>
      <c r="J1" s="4"/>
      <c r="K1" s="4"/>
      <c r="L1" s="1"/>
      <c r="M1" s="1"/>
      <c r="N1" s="14"/>
      <c r="O1" s="14"/>
      <c r="P1" s="15"/>
      <c r="Q1" s="15"/>
      <c r="R1" s="15"/>
      <c r="S1" s="15"/>
    </row>
    <row r="2" spans="1:19" ht="68.099999999999994" customHeight="1" x14ac:dyDescent="0.25">
      <c r="A2" s="59" t="s">
        <v>39</v>
      </c>
      <c r="B2" s="59"/>
      <c r="C2" s="59"/>
      <c r="D2" s="59"/>
      <c r="E2" s="59"/>
      <c r="F2" s="59"/>
      <c r="G2" s="59"/>
      <c r="H2" s="59"/>
      <c r="I2" s="59"/>
      <c r="J2" s="5"/>
      <c r="K2" s="5"/>
      <c r="L2" s="16"/>
      <c r="M2" s="16"/>
      <c r="N2" s="17"/>
      <c r="O2" s="17"/>
      <c r="P2" s="16"/>
      <c r="Q2" s="16"/>
      <c r="R2" s="16"/>
      <c r="S2" s="16"/>
    </row>
    <row r="3" spans="1:19" ht="10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5"/>
      <c r="K3" s="5"/>
      <c r="L3" s="11"/>
      <c r="M3" s="16"/>
      <c r="N3" s="17"/>
      <c r="O3" s="17"/>
      <c r="P3" s="16"/>
      <c r="Q3" s="16"/>
      <c r="R3" s="16"/>
      <c r="S3" s="16"/>
    </row>
    <row r="4" spans="1:19" ht="24" customHeight="1" x14ac:dyDescent="0.25">
      <c r="A4" s="6"/>
      <c r="B4" s="6"/>
      <c r="C4" s="6"/>
      <c r="D4" s="6"/>
      <c r="E4" s="6"/>
      <c r="F4" s="6"/>
      <c r="G4" s="30"/>
      <c r="H4" s="30"/>
      <c r="I4" s="6"/>
      <c r="J4" s="5"/>
      <c r="K4" s="5"/>
      <c r="L4" s="11"/>
      <c r="M4" s="16"/>
      <c r="N4" s="17"/>
      <c r="O4" s="17"/>
      <c r="P4" s="16"/>
      <c r="Q4" s="16"/>
      <c r="R4" s="16"/>
      <c r="S4" s="16"/>
    </row>
    <row r="5" spans="1:19" ht="76.5" customHeight="1" x14ac:dyDescent="0.25">
      <c r="A5" s="7" t="s">
        <v>2</v>
      </c>
      <c r="B5" s="8" t="s">
        <v>49</v>
      </c>
      <c r="C5" s="8" t="s">
        <v>40</v>
      </c>
      <c r="D5" s="8" t="s">
        <v>53</v>
      </c>
      <c r="E5" s="8" t="s">
        <v>24</v>
      </c>
      <c r="F5" s="9" t="s">
        <v>41</v>
      </c>
      <c r="G5" s="9" t="s">
        <v>11</v>
      </c>
      <c r="H5" s="9" t="s">
        <v>12</v>
      </c>
      <c r="I5" s="10" t="s">
        <v>42</v>
      </c>
      <c r="J5" s="11"/>
      <c r="L5" s="3"/>
      <c r="M5" s="3"/>
      <c r="N5" s="2"/>
      <c r="O5" s="2"/>
    </row>
    <row r="6" spans="1:19" ht="40.9" customHeight="1" x14ac:dyDescent="0.25">
      <c r="A6" s="63">
        <v>1</v>
      </c>
      <c r="B6" s="12" t="s">
        <v>55</v>
      </c>
      <c r="C6" s="13"/>
      <c r="D6" s="12">
        <v>0</v>
      </c>
      <c r="E6" s="12">
        <v>0</v>
      </c>
      <c r="F6" s="12" t="s">
        <v>70</v>
      </c>
      <c r="G6" s="31">
        <v>0</v>
      </c>
      <c r="H6" s="31">
        <v>0</v>
      </c>
      <c r="I6" s="58">
        <v>0</v>
      </c>
      <c r="J6" s="11"/>
      <c r="L6" s="3"/>
      <c r="M6" s="3"/>
      <c r="N6" s="2"/>
      <c r="O6" s="2"/>
    </row>
    <row r="7" spans="1:19" ht="15.75" x14ac:dyDescent="0.25">
      <c r="A7" s="11"/>
      <c r="C7" s="3"/>
      <c r="D7" s="3"/>
      <c r="N7" s="2"/>
      <c r="O7" s="2"/>
    </row>
    <row r="8" spans="1:19" ht="15.75" x14ac:dyDescent="0.25">
      <c r="A8" s="11"/>
      <c r="C8" s="3"/>
      <c r="D8" s="3"/>
      <c r="N8" s="2"/>
      <c r="O8" s="2"/>
    </row>
    <row r="9" spans="1:19" ht="15.75" x14ac:dyDescent="0.25">
      <c r="C9" s="11"/>
      <c r="E9" s="3"/>
      <c r="F9" s="3"/>
      <c r="G9" s="3"/>
      <c r="H9" s="3"/>
      <c r="N9" s="2"/>
      <c r="O9" s="2"/>
    </row>
    <row r="10" spans="1:19" x14ac:dyDescent="0.25">
      <c r="E10" s="3"/>
      <c r="F10" s="3"/>
      <c r="G10" s="3"/>
      <c r="H10" s="3"/>
      <c r="N10" s="2"/>
      <c r="O10" s="2"/>
    </row>
    <row r="11" spans="1:19" x14ac:dyDescent="0.25">
      <c r="E11" s="3"/>
      <c r="F11" s="3"/>
      <c r="G11" s="3"/>
      <c r="H11" s="3"/>
      <c r="N11" s="2"/>
      <c r="O11" s="2"/>
    </row>
    <row r="12" spans="1:19" x14ac:dyDescent="0.25">
      <c r="E12" s="3"/>
      <c r="F12" s="3"/>
      <c r="G12" s="3"/>
      <c r="H12" s="3"/>
      <c r="N12" s="2"/>
      <c r="O12" s="2"/>
    </row>
    <row r="13" spans="1:19" x14ac:dyDescent="0.25">
      <c r="E13" s="3"/>
      <c r="F13" s="3"/>
      <c r="G13" s="3"/>
      <c r="H13" s="3"/>
      <c r="N13" s="2"/>
      <c r="O13" s="2"/>
    </row>
    <row r="14" spans="1:19" x14ac:dyDescent="0.25">
      <c r="E14" s="3"/>
      <c r="F14" s="3"/>
      <c r="G14" s="3"/>
      <c r="H14" s="3"/>
      <c r="N14" s="2"/>
      <c r="O14" s="2"/>
    </row>
    <row r="15" spans="1:19" x14ac:dyDescent="0.25">
      <c r="E15" s="3"/>
      <c r="F15" s="3"/>
      <c r="G15" s="3"/>
      <c r="H15" s="3"/>
      <c r="N15" s="2"/>
      <c r="O15" s="2"/>
    </row>
  </sheetData>
  <sheetProtection formatCells="0" formatColumns="0" formatRows="0" insertColumns="0" insertRows="0" insertHyperlinks="0" deleteColumns="0" deleteRows="0" selectLockedCells="1" sort="0" autoFilter="0" pivotTables="0" selectUnlockedCells="1"/>
  <mergeCells count="5">
    <mergeCell ref="A6"/>
    <mergeCell ref="I6"/>
    <mergeCell ref="A1:I1"/>
    <mergeCell ref="A2:I2"/>
    <mergeCell ref="A3:I3"/>
  </mergeCells>
  <pageMargins left="0.25" right="0.25" top="0.75" bottom="0.75" header="0.3" footer="0.3"/>
  <pageSetup paperSize="9" scale="80" fitToHeight="0" pageOrder="overThenDown" orientation="portrait" horizontalDpi="300" verticalDpi="300"/>
  <headerFooter scaleWithDoc="0"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"/>
  <sheetViews>
    <sheetView workbookViewId="0">
      <selection sqref="A1:I1"/>
    </sheetView>
  </sheetViews>
  <sheetFormatPr defaultColWidth="9.140625" defaultRowHeight="12.75" x14ac:dyDescent="0.2"/>
  <cols>
    <col min="2" max="2" width="19.42578125" customWidth="1"/>
    <col min="3" max="3" width="21.28515625" customWidth="1"/>
    <col min="4" max="4" width="16.5703125" customWidth="1"/>
    <col min="5" max="13" width="16.28515625" customWidth="1"/>
  </cols>
  <sheetData>
    <row r="1" spans="1:9" ht="15.75" x14ac:dyDescent="0.2">
      <c r="A1" s="44" t="s">
        <v>43</v>
      </c>
      <c r="B1" s="44"/>
      <c r="C1" s="44"/>
      <c r="D1" s="44"/>
      <c r="E1" s="44"/>
      <c r="F1" s="44"/>
      <c r="G1" s="44"/>
      <c r="H1" s="44"/>
      <c r="I1" s="44"/>
    </row>
    <row r="3" spans="1:9" x14ac:dyDescent="0.2">
      <c r="A3" s="60" t="s">
        <v>18</v>
      </c>
      <c r="B3" s="60"/>
      <c r="C3" s="60"/>
      <c r="D3" s="60"/>
      <c r="E3" s="60"/>
      <c r="F3" s="60"/>
      <c r="G3" s="60"/>
      <c r="H3" s="60"/>
      <c r="I3" s="60"/>
    </row>
  </sheetData>
  <mergeCells count="2">
    <mergeCell ref="A1:I1"/>
    <mergeCell ref="A3:I3"/>
  </mergeCells>
  <pageMargins left="0.25" right="0.25" top="0.75" bottom="0.75" header="0.3" footer="0.3"/>
  <pageSetup paperSize="9" scale="9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Итоговый расчет</vt:lpstr>
      <vt:lpstr>Анализ рынка</vt:lpstr>
      <vt:lpstr>Тарифный метод</vt:lpstr>
      <vt:lpstr>Расчет средневзвешенной цены</vt:lpstr>
      <vt:lpstr>Расчет референтной цены</vt:lpstr>
      <vt:lpstr>'Анализ рынка'!__xlnm.Print_Area</vt:lpstr>
      <vt:lpstr>'Итоговый расчет'!__xlnm.Print_Area</vt:lpstr>
      <vt:lpstr>'Расчет средневзвешенной цены'!__xlnm.Print_Area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Овчинников</dc:creator>
  <cp:lastModifiedBy>Пользователь Windows</cp:lastModifiedBy>
  <cp:revision>1</cp:revision>
  <cp:lastPrinted>2021-03-02T12:59:00Z</cp:lastPrinted>
  <dcterms:created xsi:type="dcterms:W3CDTF">2018-11-30T08:30:00Z</dcterms:created>
  <dcterms:modified xsi:type="dcterms:W3CDTF">2024-05-24T10:29:22Z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2.3.0</vt:lpwstr>
  </property>
  <property fmtid="{D5CDD505-2E9C-101B-9397-08002B2CF9AE}" pid="4" name="KSOProductBuildVer">
    <vt:lpwstr>1049-11.2.0.11341</vt:lpwstr>
  </property>
  <property fmtid="{D5CDD505-2E9C-101B-9397-08002B2CF9AE}" pid="5" name="ICV">
    <vt:lpwstr>E0F48F2891F24C51B46D4A143D03E192</vt:lpwstr>
  </property>
</Properties>
</file>