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1.168.10.5\k205\ДОКУМЕНТАЦИЯ ЗК\Запрос котировок 2024\ЭЗК-086-24 Адм-поставка воды питьевой бутилированной (18,9 л.)\"/>
    </mc:Choice>
  </mc:AlternateContent>
  <bookViews>
    <workbookView xWindow="0" yWindow="0" windowWidth="24000" windowHeight="9600" tabRatio="228"/>
  </bookViews>
  <sheets>
    <sheet name="Лист1" sheetId="1" r:id="rId1"/>
  </sheets>
  <definedNames>
    <definedName name="_xlnm.Print_Area" localSheetId="0">Лист1!$A$7:$N$24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" i="1" l="1"/>
  <c r="L20" i="1" l="1"/>
  <c r="O20" i="1" s="1"/>
  <c r="M20" i="1" l="1"/>
  <c r="O21" i="1" l="1"/>
</calcChain>
</file>

<file path=xl/sharedStrings.xml><?xml version="1.0" encoding="utf-8"?>
<sst xmlns="http://schemas.openxmlformats.org/spreadsheetml/2006/main" count="35" uniqueCount="35">
  <si>
    <t>Используемый метод определения НМЦК с обоснованием</t>
  </si>
  <si>
    <t>№</t>
  </si>
  <si>
    <t xml:space="preserve">            Наименование</t>
  </si>
  <si>
    <t>Коэффициент вариации не превышает 33%, что свидетельствует об однородности совокупности значений, используемых в расчете, следовательно, проведение дополнительных исследований ценовой информации не требуется.</t>
  </si>
  <si>
    <t>В соответствии со ст.22 Федерального закона от 05.04.2013г. №44-ФЗ "О контрактной системе в сфере закупок товара, работ, услуг для обеспечения государственных и муниципальных нужд" начальная(максимальная) цена контракта определена посредством применения метода сопоставимых рыночных цен (анализа рынка)</t>
  </si>
  <si>
    <t xml:space="preserve">  Кол-во              </t>
  </si>
  <si>
    <t>Ед. изм.</t>
  </si>
  <si>
    <t xml:space="preserve">         Предлагаемая цена, руб./пач</t>
  </si>
  <si>
    <t>Основные характеристики объекта закупки</t>
  </si>
  <si>
    <t>Среднее квадратичное отклонение &lt;Q&gt;</t>
  </si>
  <si>
    <t>Коэффициент вариации цен &lt;V&gt;, %</t>
  </si>
  <si>
    <t xml:space="preserve">                        Обоснование начальной (максимальной) цены контракта</t>
  </si>
  <si>
    <t>Расчет НМЦК</t>
  </si>
  <si>
    <t>Информация о валюте, используемой для формирования цены контракта и расчетов с исполнителем: Российский рубль.</t>
  </si>
  <si>
    <t>ОКПД2</t>
  </si>
  <si>
    <t>Приложение № 3 к извещению</t>
  </si>
  <si>
    <t xml:space="preserve"> о проведении запроса котировок в электронной форме</t>
  </si>
  <si>
    <t xml:space="preserve">Качественные, технические, функциональные характеристики в соответствии с описанием объекта закупки, согласно Техническому заданию (описание объекта закупки) (Приложение № 1) к извещению о проведении запроса котировок в электронной форме </t>
  </si>
  <si>
    <r>
      <t>Средняя арифметическая цена за единицу</t>
    </r>
    <r>
      <rPr>
        <b/>
        <sz val="9"/>
        <rFont val="Times New Roman"/>
        <family val="1"/>
        <charset val="204"/>
      </rPr>
      <t xml:space="preserve"> &lt;</t>
    </r>
    <r>
      <rPr>
        <b/>
        <i/>
        <sz val="9"/>
        <rFont val="Times New Roman"/>
        <family val="1"/>
        <charset val="204"/>
      </rPr>
      <t>ц&gt;</t>
    </r>
  </si>
  <si>
    <t>ВСЕГО</t>
  </si>
  <si>
    <t>ИТОГО НМЦК,                                  руб.</t>
  </si>
  <si>
    <t xml:space="preserve">Исполнитель: Председатель комитета Половникова Алеся Николаевна
</t>
  </si>
  <si>
    <t>Главный специалист Саламатова Диана Сергеевна</t>
  </si>
  <si>
    <t>8(3456)24-67-54</t>
  </si>
  <si>
    <t>НМЦК вычисляется по формуле:  
v - количество (объем) закупаемых услуг;
n - количество значений, используемых в расчете;
i - номер источника ценовой информации;
   - цена единицы услуги, представленная в источнике с номером i.</t>
  </si>
  <si>
    <t>Обоснование расчета: при применении метода сопоставимых рыночных цен (анализа рынка) использована общедоступная информация о ценах идентичных услуг, содержащаяся в коммерческих предложениях Поставщиков, обладающих опытом поставки товра, являющегося предметом контракта, полученных Заказчиком в результате изучения рынка данных товаров:</t>
  </si>
  <si>
    <r>
      <rPr>
        <b/>
        <sz val="10"/>
        <color theme="1"/>
        <rFont val="Times New Roman"/>
        <family val="1"/>
        <charset val="204"/>
      </rPr>
      <t>Объект закупки (предмет контракта):</t>
    </r>
    <r>
      <rPr>
        <sz val="10"/>
        <color theme="1"/>
        <rFont val="Times New Roman"/>
        <family val="1"/>
        <charset val="204"/>
      </rPr>
      <t xml:space="preserve"> Поставка воды питьевой бутилированной (18,9 л.)</t>
    </r>
  </si>
  <si>
    <t xml:space="preserve">                         Идентификационный код закупки: 243720600680272060100100650013600244</t>
  </si>
  <si>
    <t>36.00.11.000</t>
  </si>
  <si>
    <t>БУТ</t>
  </si>
  <si>
    <t>Поставщик №1 Исх. 23. от 18.05.2024 г.</t>
  </si>
  <si>
    <t xml:space="preserve">Вода питьевая бутилированная (18,9 л.)
</t>
  </si>
  <si>
    <t xml:space="preserve">Поставщик №2 Исх. б.н. от 27.05.2024 г.             </t>
  </si>
  <si>
    <t xml:space="preserve">Поставщик №3 Исх. б.н. от 28.05.2024 г.                 </t>
  </si>
  <si>
    <t>В результате проведенного анализа рынка и соответствующего расчета,определено,что НМЦК составляет 70 668 рублей 00 копеек.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</si>
</sst>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2" fontId="3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49</xdr:row>
      <xdr:rowOff>0</xdr:rowOff>
    </xdr:from>
    <xdr:to>
      <xdr:col>2</xdr:col>
      <xdr:colOff>9525</xdr:colOff>
      <xdr:row>49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068175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171450</xdr:colOff>
      <xdr:row>49</xdr:row>
      <xdr:rowOff>0</xdr:rowOff>
    </xdr:from>
    <xdr:to>
      <xdr:col>2</xdr:col>
      <xdr:colOff>9525</xdr:colOff>
      <xdr:row>49</xdr:row>
      <xdr:rowOff>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068175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171450</xdr:colOff>
      <xdr:row>49</xdr:row>
      <xdr:rowOff>0</xdr:rowOff>
    </xdr:from>
    <xdr:to>
      <xdr:col>2</xdr:col>
      <xdr:colOff>9525</xdr:colOff>
      <xdr:row>49</xdr:row>
      <xdr:rowOff>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068175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2</xdr:col>
      <xdr:colOff>342900</xdr:colOff>
      <xdr:row>15</xdr:row>
      <xdr:rowOff>133351</xdr:rowOff>
    </xdr:to>
    <xdr:pic>
      <xdr:nvPicPr>
        <xdr:cNvPr id="6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" y="2609850"/>
          <a:ext cx="1552575" cy="485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447676</xdr:colOff>
      <xdr:row>15</xdr:row>
      <xdr:rowOff>38099</xdr:rowOff>
    </xdr:from>
    <xdr:to>
      <xdr:col>2</xdr:col>
      <xdr:colOff>597324</xdr:colOff>
      <xdr:row>16</xdr:row>
      <xdr:rowOff>41167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6876" y="3000374"/>
          <a:ext cx="149648" cy="2030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workbookViewId="0">
      <selection activeCell="A5" sqref="A5:O5"/>
    </sheetView>
  </sheetViews>
  <sheetFormatPr defaultRowHeight="12.75" x14ac:dyDescent="0.2"/>
  <cols>
    <col min="1" max="2" width="9.140625" style="1"/>
    <col min="3" max="3" width="9.7109375" style="1" customWidth="1"/>
    <col min="4" max="4" width="5.28515625" style="1" customWidth="1"/>
    <col min="5" max="5" width="19.42578125" style="1" customWidth="1"/>
    <col min="6" max="6" width="13.140625" style="1" customWidth="1"/>
    <col min="7" max="7" width="8.140625" style="1" customWidth="1"/>
    <col min="8" max="8" width="6.5703125" style="1" customWidth="1"/>
    <col min="9" max="9" width="14.140625" style="1" customWidth="1"/>
    <col min="10" max="10" width="14" style="1" customWidth="1"/>
    <col min="11" max="11" width="15.5703125" style="1" customWidth="1"/>
    <col min="12" max="12" width="12.7109375" style="1" customWidth="1"/>
    <col min="13" max="13" width="13.28515625" style="1" customWidth="1"/>
    <col min="14" max="14" width="11.140625" style="1" customWidth="1"/>
    <col min="15" max="15" width="10" style="1" customWidth="1"/>
    <col min="16" max="16384" width="9.140625" style="1"/>
  </cols>
  <sheetData>
    <row r="1" spans="1:15" ht="12.75" customHeight="1" x14ac:dyDescent="0.2">
      <c r="A1" s="7"/>
      <c r="B1" s="7"/>
      <c r="C1" s="7"/>
      <c r="D1" s="7"/>
      <c r="E1" s="7"/>
      <c r="F1" s="7"/>
      <c r="G1" s="7"/>
      <c r="H1" s="7"/>
      <c r="I1" s="34" t="s">
        <v>15</v>
      </c>
      <c r="J1" s="34"/>
      <c r="K1" s="34"/>
      <c r="L1" s="34"/>
      <c r="M1" s="34"/>
      <c r="N1" s="34"/>
      <c r="O1" s="34"/>
    </row>
    <row r="2" spans="1:15" ht="12" customHeight="1" x14ac:dyDescent="0.2">
      <c r="A2" s="7"/>
      <c r="B2" s="7"/>
      <c r="C2" s="7"/>
      <c r="D2" s="7"/>
      <c r="E2" s="7"/>
      <c r="F2" s="7"/>
      <c r="G2" s="7"/>
      <c r="H2" s="7"/>
      <c r="I2" s="35" t="s">
        <v>16</v>
      </c>
      <c r="J2" s="35"/>
      <c r="K2" s="35"/>
      <c r="L2" s="35"/>
      <c r="M2" s="35"/>
      <c r="N2" s="35"/>
      <c r="O2" s="35"/>
    </row>
    <row r="3" spans="1:15" ht="15" x14ac:dyDescent="0.2">
      <c r="A3" s="7"/>
      <c r="B3" s="7"/>
      <c r="C3" s="7"/>
      <c r="D3" s="7"/>
      <c r="E3" s="7"/>
      <c r="F3" s="7"/>
      <c r="G3" s="7"/>
      <c r="H3" s="7"/>
      <c r="I3" s="8"/>
      <c r="J3" s="8"/>
      <c r="K3" s="8"/>
      <c r="L3" s="8"/>
      <c r="M3" s="8"/>
    </row>
    <row r="4" spans="1:15" ht="14.25" customHeight="1" x14ac:dyDescent="0.2">
      <c r="A4" s="36" t="s">
        <v>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5" customHeight="1" x14ac:dyDescent="0.2">
      <c r="A5" s="37" t="s">
        <v>27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7" spans="1:15" x14ac:dyDescent="0.2">
      <c r="A7" s="1" t="s">
        <v>26</v>
      </c>
    </row>
    <row r="8" spans="1:15" ht="1.5" customHeight="1" x14ac:dyDescent="0.2"/>
    <row r="9" spans="1:15" ht="12.75" customHeight="1" x14ac:dyDescent="0.2">
      <c r="A9" s="38" t="s">
        <v>8</v>
      </c>
      <c r="B9" s="39"/>
      <c r="C9" s="40"/>
      <c r="D9" s="18" t="s">
        <v>17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ht="18" customHeight="1" x14ac:dyDescent="0.2">
      <c r="A10" s="41"/>
      <c r="B10" s="42"/>
      <c r="C10" s="43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12.75" customHeight="1" x14ac:dyDescent="0.2">
      <c r="A11" s="33" t="s">
        <v>0</v>
      </c>
      <c r="B11" s="33"/>
      <c r="C11" s="33"/>
      <c r="D11" s="19" t="s">
        <v>4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33"/>
      <c r="B12" s="33"/>
      <c r="C12" s="33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12.75" customHeight="1" x14ac:dyDescent="0.2">
      <c r="A13" s="33"/>
      <c r="B13" s="33"/>
      <c r="C13" s="33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19.5" customHeight="1" x14ac:dyDescent="0.2">
      <c r="A14" s="24" t="s">
        <v>12</v>
      </c>
      <c r="B14" s="25"/>
      <c r="C14" s="26"/>
      <c r="D14" s="20" t="s">
        <v>24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28.5" customHeight="1" x14ac:dyDescent="0.2">
      <c r="A15" s="27"/>
      <c r="B15" s="28"/>
      <c r="C15" s="2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5.75" customHeight="1" x14ac:dyDescent="0.2">
      <c r="A16" s="30"/>
      <c r="B16" s="31"/>
      <c r="C16" s="32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ht="27" customHeight="1" x14ac:dyDescent="0.2">
      <c r="A17" s="21" t="s">
        <v>25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3"/>
    </row>
    <row r="18" spans="1:15" ht="12.75" customHeight="1" x14ac:dyDescent="0.2">
      <c r="A18" s="50" t="s">
        <v>1</v>
      </c>
      <c r="B18" s="50" t="s">
        <v>2</v>
      </c>
      <c r="C18" s="50"/>
      <c r="D18" s="50"/>
      <c r="E18" s="50"/>
      <c r="F18" s="50" t="s">
        <v>14</v>
      </c>
      <c r="G18" s="50" t="s">
        <v>6</v>
      </c>
      <c r="H18" s="52" t="s">
        <v>5</v>
      </c>
      <c r="I18" s="50" t="s">
        <v>7</v>
      </c>
      <c r="J18" s="50"/>
      <c r="K18" s="50"/>
      <c r="L18" s="51" t="s">
        <v>18</v>
      </c>
      <c r="M18" s="51" t="s">
        <v>9</v>
      </c>
      <c r="N18" s="51" t="s">
        <v>10</v>
      </c>
      <c r="O18" s="17" t="s">
        <v>20</v>
      </c>
    </row>
    <row r="19" spans="1:15" ht="60" customHeight="1" x14ac:dyDescent="0.2">
      <c r="A19" s="50"/>
      <c r="B19" s="50"/>
      <c r="C19" s="50"/>
      <c r="D19" s="50"/>
      <c r="E19" s="50"/>
      <c r="F19" s="50"/>
      <c r="G19" s="50"/>
      <c r="H19" s="52"/>
      <c r="I19" s="9" t="s">
        <v>30</v>
      </c>
      <c r="J19" s="9" t="s">
        <v>32</v>
      </c>
      <c r="K19" s="13" t="s">
        <v>33</v>
      </c>
      <c r="L19" s="51"/>
      <c r="M19" s="51"/>
      <c r="N19" s="51"/>
      <c r="O19" s="17"/>
    </row>
    <row r="20" spans="1:15" ht="48" customHeight="1" x14ac:dyDescent="0.2">
      <c r="A20" s="10">
        <v>1</v>
      </c>
      <c r="B20" s="53" t="s">
        <v>31</v>
      </c>
      <c r="C20" s="54"/>
      <c r="D20" s="54"/>
      <c r="E20" s="55"/>
      <c r="F20" s="16" t="s">
        <v>28</v>
      </c>
      <c r="G20" s="2" t="s">
        <v>29</v>
      </c>
      <c r="H20" s="3">
        <v>400</v>
      </c>
      <c r="I20" s="6">
        <v>150</v>
      </c>
      <c r="J20" s="6">
        <v>200</v>
      </c>
      <c r="K20" s="6">
        <v>180</v>
      </c>
      <c r="L20" s="11">
        <f>(I20+J20+K20)/3</f>
        <v>176.67</v>
      </c>
      <c r="M20" s="11">
        <f>SQRT(((I20-L20)*(I20-L20)+(J20-L20)*(J20-L20)+(K20-L20)*(K20-L20))/2)</f>
        <v>25.17</v>
      </c>
      <c r="N20" s="11">
        <f>M20/L20*100</f>
        <v>14.25</v>
      </c>
      <c r="O20" s="11">
        <f>H20*L20</f>
        <v>70668</v>
      </c>
    </row>
    <row r="21" spans="1:15" ht="18" customHeight="1" x14ac:dyDescent="0.2">
      <c r="A21" s="45" t="s">
        <v>19</v>
      </c>
      <c r="B21" s="45"/>
      <c r="C21" s="46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8"/>
      <c r="O21" s="15">
        <f>SUM(O20:O20)</f>
        <v>70668</v>
      </c>
    </row>
    <row r="22" spans="1:15" ht="26.25" customHeight="1" x14ac:dyDescent="0.2">
      <c r="A22" s="49" t="s">
        <v>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5" x14ac:dyDescent="0.2">
      <c r="A23" s="4" t="s">
        <v>34</v>
      </c>
      <c r="B23" s="4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</row>
    <row r="24" spans="1:15" ht="9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"/>
    </row>
    <row r="25" spans="1:15" x14ac:dyDescent="0.2">
      <c r="A25" s="56" t="s">
        <v>13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"/>
      <c r="O25" s="5"/>
    </row>
    <row r="26" spans="1:1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5"/>
      <c r="O26" s="5"/>
    </row>
    <row r="27" spans="1:15" ht="15.75" customHeight="1" x14ac:dyDescent="0.2">
      <c r="A27" s="57" t="s">
        <v>21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15" x14ac:dyDescent="0.2">
      <c r="A28" s="1" t="s">
        <v>22</v>
      </c>
    </row>
    <row r="29" spans="1:15" x14ac:dyDescent="0.2">
      <c r="A29" s="44" t="s">
        <v>23</v>
      </c>
      <c r="B29" s="44"/>
    </row>
  </sheetData>
  <mergeCells count="28">
    <mergeCell ref="A29:B29"/>
    <mergeCell ref="A21:B21"/>
    <mergeCell ref="C21:N21"/>
    <mergeCell ref="A22:O22"/>
    <mergeCell ref="A18:A19"/>
    <mergeCell ref="B18:E19"/>
    <mergeCell ref="F18:F19"/>
    <mergeCell ref="N18:N19"/>
    <mergeCell ref="G18:G19"/>
    <mergeCell ref="H18:H19"/>
    <mergeCell ref="I18:K18"/>
    <mergeCell ref="L18:L19"/>
    <mergeCell ref="M18:M19"/>
    <mergeCell ref="B20:E20"/>
    <mergeCell ref="A25:M25"/>
    <mergeCell ref="A27:O27"/>
    <mergeCell ref="I1:O1"/>
    <mergeCell ref="I2:O2"/>
    <mergeCell ref="A4:O4"/>
    <mergeCell ref="A5:O5"/>
    <mergeCell ref="A9:C10"/>
    <mergeCell ref="O18:O19"/>
    <mergeCell ref="D9:O10"/>
    <mergeCell ref="D11:O13"/>
    <mergeCell ref="D14:O16"/>
    <mergeCell ref="A17:O17"/>
    <mergeCell ref="A14:C16"/>
    <mergeCell ref="A11:C13"/>
  </mergeCells>
  <pageMargins left="0.25" right="0.25" top="0.75" bottom="0.75" header="0.3" footer="0.3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2024-05-08T07:41:42Z</cp:lastPrinted>
  <dcterms:created xsi:type="dcterms:W3CDTF">2016-07-01T06:23:35Z</dcterms:created>
  <dcterms:modified xsi:type="dcterms:W3CDTF">2024-07-10T10:52:15Z</dcterms:modified>
</cp:coreProperties>
</file>