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5A3122A-8BB4-454B-ACDE-FEF1C18A9F95}" xr6:coauthVersionLast="47" xr6:coauthVersionMax="47" xr10:uidLastSave="{00000000-0000-0000-0000-000000000000}"/>
  <bookViews>
    <workbookView xWindow="-120" yWindow="-120" windowWidth="51840" windowHeight="212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6" l="1"/>
  <c r="H23" i="16" s="1"/>
  <c r="E28" i="16" l="1"/>
  <c r="B2" i="9"/>
  <c r="F7" i="17"/>
</calcChain>
</file>

<file path=xl/sharedStrings.xml><?xml version="1.0" encoding="utf-8"?>
<sst xmlns="http://schemas.openxmlformats.org/spreadsheetml/2006/main" count="64" uniqueCount="62">
  <si>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</si>
  <si>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</si>
  <si>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</si>
  <si>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</si>
  <si>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</si>
  <si>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</si>
  <si>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</si>
  <si>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</si>
  <si>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</si>
  <si>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</si>
  <si>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</si>
  <si>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</si>
  <si>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</si>
  <si>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</si>
  <si>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</si>
  <si>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</si>
  <si>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</si>
  <si>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</si>
  <si>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</si>
  <si>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</si>
  <si>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</si>
  <si>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</si>
  <si>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</si>
  <si>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</si>
  <si>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</si>
  <si>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</si>
  <si>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</si>
  <si>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</si>
  <si>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</si>
  <si>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</si>
  <si>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</si>
  <si>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</si>
  <si>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</si>
  <si>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</si>
  <si>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</si>
  <si>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</si>
  <si>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</si>
  <si>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</si>
  <si>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</si>
  <si>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</si>
  <si>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</si>
  <si>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</si>
  <si>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</si>
  <si>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</si>
  <si>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</si>
  <si>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</si>
  <si>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</si>
  <si>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</si>
  <si>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</si>
  <si>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</si>
  <si>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</si>
  <si>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</si>
  <si>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</si>
  <si>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</si>
  <si>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</si>
  <si>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</si>
  <si>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</si>
  <si>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</si>
  <si>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</si>
  <si>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</si>
  <si>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Получение разрешительной документации</t>
  </si>
  <si>
    <t>Сдача и ввод объекта в эксплуатацию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</si>
</sst>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vertical="center" wrapText="1"/>
    </xf>
    <xf numFmtId="164" fontId="1" fillId="0" borderId="15" xfId="0" applyNumberFormat="1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4" dataDxfId="43">
  <autoFilter ref="A1:C2" xr:uid="{00000000-0009-0000-0100-000008000000}"/>
  <tableColumns count="3">
    <tableColumn id="3" xr3:uid="{00000000-0010-0000-0000-000003000000}" name="IDP" dataDxfId="42"/>
    <tableColumn id="4" xr3:uid="{00000000-0010-0000-0000-000004000000}" name="IDa" dataDxfId="41">
      <calculatedColumnFormula>$A$2&amp;"-"&amp;#REF!&amp;"-"&amp;#REF!</calculatedColumnFormula>
    </tableColumn>
    <tableColumn id="1" xr3:uid="{00000000-0010-0000-0000-000001000000}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9" dataDxfId="38">
  <autoFilter ref="A1:B5" xr:uid="{00000000-0009-0000-0100-000007000000}"/>
  <tableColumns count="2">
    <tableColumn id="1" xr3:uid="{00000000-0010-0000-0100-000001000000}" name="№" dataDxfId="37"/>
    <tableColumn id="2" xr3:uid="{00000000-0010-0000-0100-000002000000}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6" totalsRowShown="0" headerRowDxfId="34" dataDxfId="32" headerRowBorderDxfId="33" tableBorderDxfId="31" totalsRowBorderDxfId="30">
  <autoFilter ref="C12:F26" xr:uid="{00000000-0009-0000-0100-00000F000000}"/>
  <tableColumns count="4">
    <tableColumn id="1" xr3:uid="{00000000-0010-0000-0300-000001000000}" name="№" dataDxfId="29"/>
    <tableColumn id="2" xr3:uid="{00000000-0010-0000-0300-000002000000}" name="Вводные данные" dataDxfId="28"/>
    <tableColumn id="4" xr3:uid="{00000000-0010-0000-0300-000004000000}" name="Цена, руб (без учета НДС)" dataDxfId="27"/>
    <tableColumn id="7" xr3:uid="{00000000-0010-0000-0300-000007000000}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5" dataDxfId="23" headerRowBorderDxfId="24" tableBorderDxfId="22" totalsRowBorderDxfId="21">
  <autoFilter ref="A1:A14" xr:uid="{00000000-0009-0000-0100-000001000000}"/>
  <tableColumns count="1">
    <tableColumn id="1" xr3:uid="{00000000-0010-0000-0400-000001000000}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0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D24" sqref="D24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3" t="s">
        <v>59</v>
      </c>
      <c r="F1" s="53"/>
      <c r="G1" s="51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31</v>
      </c>
      <c r="D3" s="31"/>
      <c r="E3" s="30"/>
      <c r="F3" s="16"/>
      <c r="G3" s="16"/>
    </row>
    <row r="4" spans="2:8" ht="15.6" customHeight="1" x14ac:dyDescent="0.25">
      <c r="B4" s="7"/>
      <c r="C4" s="31" t="s">
        <v>49</v>
      </c>
      <c r="D4" s="31"/>
      <c r="E4" s="33" t="s">
        <v>30</v>
      </c>
      <c r="F4" s="34"/>
      <c r="G4" s="38"/>
    </row>
    <row r="5" spans="2:8" ht="15.6" customHeight="1" x14ac:dyDescent="0.25">
      <c r="B5" s="7"/>
      <c r="C5" s="58" t="s">
        <v>32</v>
      </c>
      <c r="D5" s="59"/>
      <c r="E5" s="61"/>
      <c r="F5" s="61"/>
      <c r="G5" s="38"/>
    </row>
    <row r="6" spans="2:8" ht="15.6" customHeight="1" x14ac:dyDescent="0.25">
      <c r="B6" s="7"/>
      <c r="C6" s="58" t="s">
        <v>33</v>
      </c>
      <c r="D6" s="59"/>
      <c r="E6" s="61"/>
      <c r="F6" s="61"/>
      <c r="G6" s="38"/>
    </row>
    <row r="7" spans="2:8" ht="15.6" customHeight="1" x14ac:dyDescent="0.25">
      <c r="B7" s="7"/>
      <c r="C7" s="58" t="s">
        <v>1</v>
      </c>
      <c r="D7" s="59"/>
      <c r="E7" s="60"/>
      <c r="F7" s="60"/>
      <c r="G7" s="38"/>
    </row>
    <row r="8" spans="2:8" ht="15.6" customHeight="1" x14ac:dyDescent="0.25">
      <c r="B8" s="18" t="s">
        <v>17</v>
      </c>
      <c r="C8" s="57" t="s">
        <v>29</v>
      </c>
      <c r="D8" s="57"/>
      <c r="E8" s="61"/>
      <c r="F8" s="61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48</v>
      </c>
      <c r="D10" s="32"/>
      <c r="E10" s="50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53</v>
      </c>
      <c r="F12" s="24" t="s">
        <v>19</v>
      </c>
      <c r="G12" s="39"/>
    </row>
    <row r="13" spans="2:8" s="13" customFormat="1" ht="18.75" customHeight="1" x14ac:dyDescent="0.25">
      <c r="C13" s="44">
        <v>1</v>
      </c>
      <c r="D13" s="45" t="s">
        <v>54</v>
      </c>
      <c r="E13" s="47"/>
      <c r="F13" s="25">
        <v>0.2</v>
      </c>
      <c r="G13" s="40"/>
    </row>
    <row r="14" spans="2:8" s="13" customFormat="1" ht="15.6" customHeight="1" x14ac:dyDescent="0.25">
      <c r="C14" s="44">
        <v>2</v>
      </c>
      <c r="D14" s="45" t="s">
        <v>25</v>
      </c>
      <c r="E14" s="47"/>
      <c r="F14" s="25">
        <v>0.2</v>
      </c>
      <c r="G14" s="40"/>
    </row>
    <row r="15" spans="2:8" s="13" customFormat="1" ht="15.6" customHeight="1" x14ac:dyDescent="0.25">
      <c r="C15" s="44">
        <v>3</v>
      </c>
      <c r="D15" s="45" t="s">
        <v>20</v>
      </c>
      <c r="E15" s="47"/>
      <c r="F15" s="25">
        <v>0.2</v>
      </c>
      <c r="G15" s="40"/>
    </row>
    <row r="16" spans="2:8" s="13" customFormat="1" ht="15.6" customHeight="1" x14ac:dyDescent="0.25">
      <c r="C16" s="44">
        <v>4</v>
      </c>
      <c r="D16" s="45" t="s">
        <v>24</v>
      </c>
      <c r="E16" s="47"/>
      <c r="F16" s="25">
        <v>0.2</v>
      </c>
      <c r="G16" s="40"/>
    </row>
    <row r="17" spans="1:8" s="13" customFormat="1" ht="15.6" customHeight="1" x14ac:dyDescent="0.25">
      <c r="C17" s="44">
        <v>5</v>
      </c>
      <c r="D17" s="45" t="s">
        <v>28</v>
      </c>
      <c r="E17" s="47"/>
      <c r="F17" s="25">
        <v>0.2</v>
      </c>
      <c r="G17" s="40"/>
    </row>
    <row r="18" spans="1:8" s="13" customFormat="1" ht="15.6" customHeight="1" x14ac:dyDescent="0.25">
      <c r="C18" s="44">
        <v>6</v>
      </c>
      <c r="D18" s="45" t="s">
        <v>27</v>
      </c>
      <c r="E18" s="47"/>
      <c r="F18" s="25">
        <v>0.2</v>
      </c>
      <c r="G18" s="40"/>
    </row>
    <row r="19" spans="1:8" s="13" customFormat="1" ht="15.6" customHeight="1" x14ac:dyDescent="0.25">
      <c r="C19" s="44">
        <v>7</v>
      </c>
      <c r="D19" s="45" t="s">
        <v>50</v>
      </c>
      <c r="E19" s="47"/>
      <c r="F19" s="25">
        <v>0.2</v>
      </c>
      <c r="G19" s="40"/>
    </row>
    <row r="20" spans="1:8" s="13" customFormat="1" ht="15.6" customHeight="1" x14ac:dyDescent="0.25">
      <c r="C20" s="62">
        <v>8</v>
      </c>
      <c r="D20" s="63" t="s">
        <v>60</v>
      </c>
      <c r="E20" s="47"/>
      <c r="F20" s="64"/>
      <c r="G20" s="40"/>
    </row>
    <row r="21" spans="1:8" s="13" customFormat="1" ht="15.6" customHeight="1" x14ac:dyDescent="0.25">
      <c r="C21" s="62">
        <v>9</v>
      </c>
      <c r="D21" s="63" t="s">
        <v>61</v>
      </c>
      <c r="E21" s="47"/>
      <c r="F21" s="64"/>
      <c r="G21" s="40"/>
    </row>
    <row r="22" spans="1:8" s="13" customFormat="1" ht="15.6" customHeight="1" thickBot="1" x14ac:dyDescent="0.3">
      <c r="C22" s="44">
        <v>10</v>
      </c>
      <c r="D22" s="45" t="s">
        <v>26</v>
      </c>
      <c r="E22" s="47"/>
      <c r="F22" s="25">
        <v>0.2</v>
      </c>
      <c r="G22" s="40"/>
    </row>
    <row r="23" spans="1:8" s="13" customFormat="1" ht="15.6" customHeight="1" thickBot="1" x14ac:dyDescent="0.3">
      <c r="C23" s="44">
        <v>11</v>
      </c>
      <c r="D23" s="46" t="s">
        <v>52</v>
      </c>
      <c r="E23" s="47"/>
      <c r="F23" s="25">
        <v>0.2</v>
      </c>
      <c r="G23" s="40"/>
      <c r="H23" s="49" t="e">
        <f>ПозиционноеЦеновое[[#This Row],[Цена, руб (без учета НДС)]]/(E27-ПозиционноеЦеновое[[#This Row],[Цена, руб (без учета НДС)]])</f>
        <v>#DIV/0!</v>
      </c>
    </row>
    <row r="24" spans="1:8" s="13" customFormat="1" ht="15.6" customHeight="1" x14ac:dyDescent="0.25">
      <c r="C24" s="44">
        <v>12</v>
      </c>
      <c r="D24" s="45" t="s">
        <v>22</v>
      </c>
      <c r="E24" s="47"/>
      <c r="F24" s="25">
        <v>0.2</v>
      </c>
      <c r="G24" s="40"/>
    </row>
    <row r="25" spans="1:8" s="13" customFormat="1" ht="15.6" customHeight="1" x14ac:dyDescent="0.25">
      <c r="C25" s="44">
        <v>13</v>
      </c>
      <c r="D25" s="45" t="s">
        <v>23</v>
      </c>
      <c r="E25" s="47"/>
      <c r="F25" s="25">
        <v>0.2</v>
      </c>
      <c r="G25" s="40"/>
    </row>
    <row r="26" spans="1:8" s="13" customFormat="1" ht="30.6" customHeight="1" x14ac:dyDescent="0.25">
      <c r="A26" s="19"/>
      <c r="C26" s="44">
        <v>14</v>
      </c>
      <c r="D26" s="43" t="s">
        <v>51</v>
      </c>
      <c r="E26" s="48"/>
      <c r="F26" s="26">
        <v>0.2</v>
      </c>
      <c r="G26" s="40"/>
    </row>
    <row r="27" spans="1:8" s="13" customFormat="1" ht="15.6" customHeight="1" x14ac:dyDescent="0.25">
      <c r="C27" s="52" t="s">
        <v>56</v>
      </c>
      <c r="D27" s="52"/>
      <c r="E27" s="36">
        <f>SUM(ПозиционноеЦеновое[Цена, руб (без учета НДС)])</f>
        <v>0</v>
      </c>
      <c r="F27" s="5"/>
      <c r="G27" s="5"/>
    </row>
    <row r="28" spans="1:8" s="14" customFormat="1" ht="15.6" customHeight="1" x14ac:dyDescent="0.25">
      <c r="B28" s="13"/>
      <c r="C28" s="54" t="s">
        <v>57</v>
      </c>
      <c r="D28" s="54"/>
      <c r="E28" s="36">
        <f>E13*F13+E14*F14+E15*F15+E16*F16+E17*F17+E18*F18+E19*F19+E22*F22+E23*F23+E24*F24+E25*F25+E26*F26+E27</f>
        <v>0</v>
      </c>
      <c r="F28" s="27"/>
      <c r="G28" s="27"/>
    </row>
    <row r="29" spans="1:8" s="14" customFormat="1" ht="15.6" customHeight="1" x14ac:dyDescent="0.25">
      <c r="B29" s="13"/>
      <c r="C29" s="28"/>
      <c r="D29" s="28"/>
      <c r="E29" s="37"/>
      <c r="F29" s="27"/>
      <c r="G29" s="27"/>
    </row>
    <row r="30" spans="1:8" s="14" customFormat="1" ht="15.6" customHeight="1" x14ac:dyDescent="0.25">
      <c r="C30" s="55" t="s">
        <v>58</v>
      </c>
      <c r="D30" s="56"/>
      <c r="E30" s="41"/>
      <c r="F30" s="17"/>
      <c r="G30" s="17"/>
    </row>
    <row r="31" spans="1:8" s="14" customFormat="1" ht="15.6" customHeight="1" x14ac:dyDescent="0.25">
      <c r="D31" s="29" t="s">
        <v>55</v>
      </c>
      <c r="F31" s="15"/>
      <c r="G31" s="15"/>
    </row>
    <row r="32" spans="1:8" s="14" customFormat="1" ht="15.6" customHeight="1" x14ac:dyDescent="0.25">
      <c r="F32" s="15"/>
      <c r="G32" s="15"/>
    </row>
    <row r="33" spans="3:7" s="14" customFormat="1" ht="15.6" customHeight="1" x14ac:dyDescent="0.25">
      <c r="F33" s="15"/>
      <c r="G33" s="15"/>
    </row>
    <row r="34" spans="3:7" s="14" customFormat="1" ht="15.6" customHeight="1" x14ac:dyDescent="0.25"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  <row r="38" spans="3:7" ht="15.6" customHeight="1" x14ac:dyDescent="0.25">
      <c r="C38" s="14"/>
      <c r="D38" s="14"/>
      <c r="E38" s="14"/>
      <c r="F38" s="15"/>
      <c r="G38" s="15"/>
    </row>
    <row r="39" spans="3:7" ht="15.6" customHeight="1" x14ac:dyDescent="0.25">
      <c r="C39" s="14"/>
      <c r="D39" s="14"/>
      <c r="E39" s="14"/>
      <c r="F39" s="15"/>
      <c r="G39" s="15"/>
    </row>
    <row r="40" spans="3:7" ht="15.6" customHeight="1" x14ac:dyDescent="0.25">
      <c r="C40" s="14"/>
      <c r="D40" s="14"/>
      <c r="E40" s="14"/>
      <c r="F40" s="15"/>
      <c r="G40" s="15"/>
    </row>
  </sheetData>
  <sheetProtection formatRows="0" insertRows="0" deleteRows="0" sort="0"/>
  <mergeCells count="12">
    <mergeCell ref="C27:D27"/>
    <mergeCell ref="E1:F1"/>
    <mergeCell ref="C28:D28"/>
    <mergeCell ref="C30:D30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8:B29 C27 E28:G29 E27 E30 C30 B9:E10 B11:D11 E23:G23 D24:G26 D15:G22 B12:G14 B15:C26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3:E18 E22:E26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0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7">
    <cfRule type="expression" dxfId="5" priority="7">
      <formula>AND(CELL("защита", B27)=0, NOT(ISBLANK(B27)))</formula>
    </cfRule>
  </conditionalFormatting>
  <conditionalFormatting sqref="D26">
    <cfRule type="containsBlanks" dxfId="4" priority="6">
      <formula>LEN(TRIM(D26))=0</formula>
    </cfRule>
  </conditionalFormatting>
  <conditionalFormatting sqref="E19:E21">
    <cfRule type="containsBlanks" dxfId="3" priority="4">
      <formula>LEN(TRIM(E19))=0</formula>
    </cfRule>
  </conditionalFormatting>
  <conditionalFormatting sqref="E30">
    <cfRule type="containsBlanks" dxfId="2" priority="3">
      <formula>LEN(TRIM(E30))=0</formula>
    </cfRule>
  </conditionalFormatting>
  <conditionalFormatting sqref="C28:C29">
    <cfRule type="expression" dxfId="1" priority="2">
      <formula>AND(CELL("защита", C28)=0, NOT(ISBLANK(C28)))</formula>
    </cfRule>
  </conditionalFormatting>
  <conditionalFormatting sqref="E27:E28">
    <cfRule type="containsBlanks" dxfId="0" priority="1">
      <formula>LEN(TRIM(E27))=0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8:E30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8:G29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3:G24 E25:E27 F25:G26" xr:uid="{00000000-0002-0000-0200-000004000000}"/>
    <dataValidation allowBlank="1" showInputMessage="1" showErrorMessage="1" promptTitle="Перечислить!" prompt="_x000a_" sqref="D26" xr:uid="{00000000-0002-0000-0200-000005000000}"/>
    <dataValidation allowBlank="1" showInputMessage="1" showErrorMessage="1" promptTitle="расчет НЗ в %" prompt="_x000a_" sqref="H23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47</v>
      </c>
    </row>
    <row r="2" spans="1:6" x14ac:dyDescent="0.25">
      <c r="A2" s="10" t="s">
        <v>46</v>
      </c>
    </row>
    <row r="3" spans="1:6" x14ac:dyDescent="0.25">
      <c r="A3" s="9" t="s">
        <v>45</v>
      </c>
    </row>
    <row r="4" spans="1:6" x14ac:dyDescent="0.25">
      <c r="A4" s="10" t="s">
        <v>44</v>
      </c>
    </row>
    <row r="5" spans="1:6" x14ac:dyDescent="0.25">
      <c r="A5" s="9" t="s">
        <v>43</v>
      </c>
    </row>
    <row r="6" spans="1:6" x14ac:dyDescent="0.25">
      <c r="A6" s="10" t="s">
        <v>42</v>
      </c>
    </row>
    <row r="7" spans="1:6" x14ac:dyDescent="0.25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40</v>
      </c>
    </row>
    <row r="9" spans="1:6" x14ac:dyDescent="0.25">
      <c r="A9" s="9" t="s">
        <v>39</v>
      </c>
    </row>
    <row r="10" spans="1:6" x14ac:dyDescent="0.25">
      <c r="A10" s="10" t="s">
        <v>38</v>
      </c>
    </row>
    <row r="11" spans="1:6" x14ac:dyDescent="0.25">
      <c r="A11" s="9" t="s">
        <v>37</v>
      </c>
    </row>
    <row r="12" spans="1:6" x14ac:dyDescent="0.25">
      <c r="A12" s="10" t="s">
        <v>36</v>
      </c>
    </row>
    <row r="13" spans="1:6" x14ac:dyDescent="0.25">
      <c r="A13" s="9" t="s">
        <v>35</v>
      </c>
    </row>
    <row r="14" spans="1:6" x14ac:dyDescent="0.25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2024-06-06T03:58:48Z</dcterms:modified>
  <cp:category>Формы; Закупочная документация</cp:category>
</cp:coreProperties>
</file>