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9450"/>
  </bookViews>
  <sheets>
    <sheet name="07-01-01" sheetId="1" r:id="rId1"/>
  </sheets>
  <definedNames>
    <definedName name="_xlnm.Print_Titles" localSheetId="0">'07-01-01'!$20:$20</definedName>
  </definedNames>
  <calcPr calcId="124519"/>
</workbook>
</file>

<file path=xl/calcChain.xml><?xml version="1.0" encoding="utf-8"?>
<calcChain xmlns="http://schemas.openxmlformats.org/spreadsheetml/2006/main">
  <c r="D38" i="1"/>
  <c r="D39" s="1"/>
</calcChain>
</file>

<file path=xl/sharedStrings.xml><?xml version="1.0" encoding="utf-8"?>
<sst xmlns="http://schemas.openxmlformats.org/spreadsheetml/2006/main" count="139" uniqueCount="77">
  <si>
    <t>Документ</t>
  </si>
  <si>
    <t>Ведомость объемов работ</t>
  </si>
  <si>
    <t>Версия</t>
  </si>
  <si>
    <t>3_01</t>
  </si>
  <si>
    <t>Наименование стройки</t>
  </si>
  <si>
    <t>Наименование объекта капитального строительства</t>
  </si>
  <si>
    <t>Ведомость объемов работ №</t>
  </si>
  <si>
    <t>Основание((наименование раздела (подраздела) ПД))</t>
  </si>
  <si>
    <t>Дата составления</t>
  </si>
  <si>
    <t>Составил ФИО</t>
  </si>
  <si>
    <t>Составил должность</t>
  </si>
  <si>
    <t>Проверил ФИО</t>
  </si>
  <si>
    <t>Проверил должность</t>
  </si>
  <si>
    <t>№ п.п.</t>
  </si>
  <si>
    <t>Наименование работ, ресурсов, затрат по проекту</t>
  </si>
  <si>
    <t>Ед. изм.</t>
  </si>
  <si>
    <t>Объем работ / Количество</t>
  </si>
  <si>
    <t>Формула расчета объемов работ и расхода материалов, потребности ресурсов</t>
  </si>
  <si>
    <t>Ссылка на чертежи, спецификации в проектной документации</t>
  </si>
  <si>
    <t>Наименование файла</t>
  </si>
  <si>
    <t>Номер страниц 
(через пробел)</t>
  </si>
  <si>
    <t>Дополнительная информация (комментарий)</t>
  </si>
  <si>
    <t>6.1</t>
  </si>
  <si>
    <t>6.2</t>
  </si>
  <si>
    <t>8</t>
  </si>
  <si>
    <t>Идентификатор</t>
  </si>
  <si>
    <t>Тип позиции</t>
  </si>
  <si>
    <t>м</t>
  </si>
  <si>
    <t>шт</t>
  </si>
  <si>
    <t>ГБУЗ №4 тольятти АС</t>
  </si>
  <si>
    <t>07-01-01</t>
  </si>
  <si>
    <t xml:space="preserve"> </t>
  </si>
  <si>
    <t>06/2024-1010-ЭС лист 6,</t>
  </si>
  <si>
    <t>т</t>
  </si>
  <si>
    <t>Смеси асфальтобетонные плотные крупнозернистые, тип Б, марка II</t>
  </si>
  <si>
    <t>(5,5 ).</t>
  </si>
  <si>
    <t>м2</t>
  </si>
  <si>
    <t>Устройство асфальтобетонных покрытий дорожек и тротуаров однослойных из литой мелкозернистой асфальтобетонной смеси толщиной 3 см</t>
  </si>
  <si>
    <t xml:space="preserve">1,1*1,26 </t>
  </si>
  <si>
    <t>м3</t>
  </si>
  <si>
    <t>Щебень из плотных горных пород для строительных работ М 800, фракция 20-40 мм</t>
  </si>
  <si>
    <t>Устройство подстилающих и выравнивающих слоев оснований: из щебня</t>
  </si>
  <si>
    <t>06/2024-1010-АС лист 6,6.1.,6.2.,6.3.</t>
  </si>
  <si>
    <t>Окраска металлических огрунтованных поверхностей: эмалью ПФ-115</t>
  </si>
  <si>
    <t>Огрунтовка металлических поверхностей за один раз: грунтовкой ГФ-0119</t>
  </si>
  <si>
    <t>Ворота Medium New Lock 1,53х2,5 RAL 7016</t>
  </si>
  <si>
    <t>Навеска ворот распашных из готовых металлических решетчатых панелей</t>
  </si>
  <si>
    <t>Калитка Medium New Lock 1,53х1 RAL 7024</t>
  </si>
  <si>
    <t>Устройство калиток из готовых металлических решетчатых панелей</t>
  </si>
  <si>
    <t xml:space="preserve">(1+3+1+1+2) </t>
  </si>
  <si>
    <t>Устройство заграждений из готовых металлических решетчатых панелей: высотой до 2 м</t>
  </si>
  <si>
    <t>Трубы стальные бесшовные горячедеформированные и холоднодеформированные прямоугольные, наружный размер 50х25 мм, толщина стенки 2,5 мм (40х20)</t>
  </si>
  <si>
    <t>1,7*(1,75*2+2,75*3+1,5*2+1*1+2,5*2)</t>
  </si>
  <si>
    <t>Трубы стальные электросварные квадратные, размеры 60х60 мм, толщина стенки 3 мм</t>
  </si>
  <si>
    <t>Смеси бетонные тяжелого бетона (БСТ), класс В25 (М350)</t>
  </si>
  <si>
    <t>7,13*5,5</t>
  </si>
  <si>
    <t>Трубы стальные электросварные квадратные, размеры 80х80 мм, толщина стенки 3 мм</t>
  </si>
  <si>
    <t>Установка металлических столбов высотой более 4 м: с погружением в бетонное основание</t>
  </si>
  <si>
    <t>Ограждение площадки обслуживания ДГУ</t>
  </si>
  <si>
    <t>Благоустройство</t>
  </si>
  <si>
    <t>06/2024-1010-АС</t>
  </si>
  <si>
    <t>0,08*4*5,5+0,06*4*1,44*6+(0,04+0,02)*2*(1,75*2+2,75*3+1,5*2+1*1+2,5*2)</t>
  </si>
  <si>
    <t>0,08*4*5,5+0,06*4*1,44*6+(0,04+0,02)*2*(1,75*2+2,75*3+1,5*2+1*1+2,5*2)*2</t>
  </si>
  <si>
    <t>Инженер</t>
  </si>
  <si>
    <t xml:space="preserve">Капитапьный ремонт системы электроснабжения с подключением установки дизельной генераторной МAGNUS ДГУ -150/400КА  "Здания "Больница (лит А,А1,А2) </t>
  </si>
  <si>
    <t>для Государственноrо бюджетного учреждения здравоохранения Самарсжой области "Тольяттинская rородская больница№4""</t>
  </si>
  <si>
    <t>для Государственноrо бюджетного учреждения здравоохранения Самарсжой области "Тольяттинская rородская больница№4"" по адресу: 445046, РФ, Самарская область, г. Тольятти, Комсомольский р-н, ул. Механизаторов, дом 37»</t>
  </si>
  <si>
    <t>Главный врач ГБУЗ СО "ТГБ №4"</t>
  </si>
  <si>
    <t>_________С.Н. Тетюшкин</t>
  </si>
  <si>
    <t>Столб металлический квадратный для ограждения, покрытие цинк-порошковая эмаль, толщина стенки 1,5 мм, размеры 60х60 мм, высота  2500 мм</t>
  </si>
  <si>
    <t xml:space="preserve">Установка металлических столбов высотой до 4 м: на подготовленный бетонный фундамент </t>
  </si>
  <si>
    <t>Панели ограждения стальные сварные, четыре ребра жесткости, покрытие цинк-порошковая эмаль, диаметр прутков 5 мм, длина 2500 мм, размер ячейки 200х50 мм, высота 1530 мм</t>
  </si>
  <si>
    <t xml:space="preserve">Болты стальные оцинкованные с шестигранной головкой и оцинкованной шестигранной гайкой, диаметр резьбы болта и гайки М10, длина болта 16-160мм </t>
  </si>
  <si>
    <t>кг</t>
  </si>
  <si>
    <t>Скоба стальная универсальная для крепления сетчатой панели к столбу в комплекте с саморезом диаметром 5,5х32мм, размеры скобы 45,5х45,5х6мм, толщина стали скобы 3мм</t>
  </si>
  <si>
    <t>17.04.2025</t>
  </si>
  <si>
    <t>Монтаж  связей и распорок из одиночных и парных уголков, гнутосварных профилей для пролетов : до 24 м при высоте здания до 25м</t>
  </si>
</sst>
</file>

<file path=xl/styles.xml><?xml version="1.0" encoding="utf-8"?>
<styleSheet xmlns="http://schemas.openxmlformats.org/spreadsheetml/2006/main">
  <numFmts count="4">
    <numFmt numFmtId="164" formatCode="0.0000"/>
    <numFmt numFmtId="165" formatCode="0.000000"/>
    <numFmt numFmtId="166" formatCode="0.00000"/>
    <numFmt numFmtId="167" formatCode="0.000"/>
  </numFmts>
  <fonts count="7">
    <font>
      <sz val="11"/>
      <color rgb="FF000000"/>
      <name val="Calibri"/>
      <charset val="204"/>
    </font>
    <font>
      <sz val="11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26">
    <xf numFmtId="0" fontId="0" fillId="0" borderId="0" xfId="0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/>
    </xf>
    <xf numFmtId="1" fontId="2" fillId="0" borderId="1" xfId="0" applyNumberFormat="1" applyFont="1" applyFill="1" applyBorder="1" applyAlignment="1" applyProtection="1">
      <alignment horizontal="center"/>
    </xf>
    <xf numFmtId="1" fontId="2" fillId="0" borderId="1" xfId="0" applyNumberFormat="1" applyFont="1" applyFill="1" applyBorder="1" applyAlignment="1" applyProtection="1">
      <alignment horizontal="left" wrapText="1"/>
    </xf>
    <xf numFmtId="1" fontId="2" fillId="0" borderId="1" xfId="0" applyNumberFormat="1" applyFont="1" applyFill="1" applyBorder="1" applyAlignment="1" applyProtection="1">
      <alignment horizontal="center" wrapText="1"/>
    </xf>
    <xf numFmtId="1" fontId="4" fillId="0" borderId="1" xfId="0" applyNumberFormat="1" applyFont="1" applyFill="1" applyBorder="1" applyAlignment="1" applyProtection="1">
      <alignment horizontal="left"/>
    </xf>
    <xf numFmtId="0" fontId="4" fillId="0" borderId="1" xfId="0" applyNumberFormat="1" applyFont="1" applyFill="1" applyBorder="1" applyAlignment="1" applyProtection="1">
      <alignment horizontal="left"/>
    </xf>
    <xf numFmtId="49" fontId="2" fillId="0" borderId="0" xfId="0" applyNumberFormat="1" applyFont="1" applyFill="1" applyBorder="1" applyAlignment="1" applyProtection="1">
      <alignment horizontal="left" vertical="center"/>
    </xf>
    <xf numFmtId="164" fontId="2" fillId="0" borderId="1" xfId="0" applyNumberFormat="1" applyFont="1" applyFill="1" applyBorder="1" applyAlignment="1" applyProtection="1">
      <alignment horizontal="center" wrapText="1"/>
    </xf>
    <xf numFmtId="2" fontId="2" fillId="0" borderId="1" xfId="0" applyNumberFormat="1" applyFont="1" applyFill="1" applyBorder="1" applyAlignment="1" applyProtection="1">
      <alignment horizont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right"/>
    </xf>
    <xf numFmtId="165" fontId="2" fillId="0" borderId="1" xfId="0" applyNumberFormat="1" applyFont="1" applyFill="1" applyBorder="1" applyAlignment="1" applyProtection="1">
      <alignment horizontal="center" wrapText="1"/>
    </xf>
    <xf numFmtId="166" fontId="2" fillId="0" borderId="1" xfId="0" applyNumberFormat="1" applyFont="1" applyFill="1" applyBorder="1" applyAlignment="1" applyProtection="1">
      <alignment horizontal="center" wrapText="1"/>
    </xf>
    <xf numFmtId="2" fontId="2" fillId="0" borderId="1" xfId="0" applyNumberFormat="1" applyFont="1" applyFill="1" applyBorder="1" applyAlignment="1" applyProtection="1">
      <alignment horizontal="left" wrapText="1"/>
    </xf>
    <xf numFmtId="167" fontId="2" fillId="0" borderId="1" xfId="0" applyNumberFormat="1" applyFont="1" applyFill="1" applyBorder="1" applyAlignment="1" applyProtection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4"/>
  <sheetViews>
    <sheetView tabSelected="1" topLeftCell="G1" workbookViewId="0">
      <selection activeCell="J19" sqref="J19"/>
    </sheetView>
  </sheetViews>
  <sheetFormatPr defaultColWidth="9.140625" defaultRowHeight="14.25" customHeight="1"/>
  <cols>
    <col min="1" max="1" width="8.140625" style="1" customWidth="1"/>
    <col min="2" max="2" width="42" style="1" customWidth="1"/>
    <col min="3" max="3" width="9.85546875" style="1" bestFit="1" customWidth="1"/>
    <col min="4" max="4" width="10.85546875" style="1" customWidth="1"/>
    <col min="5" max="5" width="29" style="1" customWidth="1"/>
    <col min="6" max="6" width="47.140625" style="1" customWidth="1"/>
    <col min="7" max="7" width="39.28515625" style="1" customWidth="1"/>
    <col min="8" max="8" width="23.85546875" style="1" customWidth="1"/>
    <col min="9" max="9" width="25.7109375" style="1" customWidth="1"/>
    <col min="10" max="10" width="16.7109375" style="1" customWidth="1"/>
    <col min="11" max="11" width="17.5703125" style="1" customWidth="1"/>
    <col min="12" max="16384" width="9.140625" style="1"/>
  </cols>
  <sheetData>
    <row r="1" spans="1:11" ht="14.25" customHeight="1">
      <c r="J1" s="20" t="s">
        <v>67</v>
      </c>
      <c r="K1" s="20"/>
    </row>
    <row r="2" spans="1:11" ht="14.25" customHeight="1">
      <c r="J2" s="21" t="s">
        <v>68</v>
      </c>
      <c r="K2" s="21"/>
    </row>
    <row r="3" spans="1:11" s="2" customFormat="1" ht="12">
      <c r="A3" s="2" t="s">
        <v>0</v>
      </c>
      <c r="C3" s="3" t="s">
        <v>1</v>
      </c>
    </row>
    <row r="4" spans="1:11" s="2" customFormat="1" ht="12">
      <c r="A4" s="2" t="s">
        <v>2</v>
      </c>
      <c r="C4" s="3" t="s">
        <v>3</v>
      </c>
    </row>
    <row r="5" spans="1:11" s="2" customFormat="1" ht="12">
      <c r="C5" s="3"/>
    </row>
    <row r="6" spans="1:11" s="2" customFormat="1" ht="21" customHeight="1">
      <c r="A6" s="2" t="s">
        <v>4</v>
      </c>
      <c r="C6" s="19" t="s">
        <v>64</v>
      </c>
      <c r="D6" s="19"/>
      <c r="E6" s="19"/>
      <c r="F6" s="19"/>
      <c r="G6" s="19"/>
      <c r="H6" s="19"/>
      <c r="I6" s="19"/>
      <c r="J6" s="19"/>
      <c r="K6" s="19"/>
    </row>
    <row r="7" spans="1:11" s="2" customFormat="1" ht="12" customHeight="1">
      <c r="C7" s="19" t="s">
        <v>65</v>
      </c>
      <c r="D7" s="19"/>
      <c r="E7" s="19"/>
      <c r="F7" s="19"/>
      <c r="G7" s="19"/>
      <c r="H7" s="19"/>
      <c r="I7" s="18"/>
      <c r="J7" s="18"/>
      <c r="K7" s="18"/>
    </row>
    <row r="8" spans="1:11" s="2" customFormat="1" ht="21.75" customHeight="1">
      <c r="A8" s="2" t="s">
        <v>5</v>
      </c>
      <c r="C8" s="19" t="s">
        <v>64</v>
      </c>
      <c r="D8" s="19"/>
      <c r="E8" s="19"/>
      <c r="F8" s="19"/>
      <c r="G8" s="19"/>
      <c r="H8" s="19"/>
      <c r="I8" s="19"/>
      <c r="J8" s="19"/>
      <c r="K8" s="19"/>
    </row>
    <row r="9" spans="1:11" s="2" customFormat="1" ht="27.75" customHeight="1">
      <c r="C9" s="19" t="s">
        <v>66</v>
      </c>
      <c r="D9" s="19"/>
      <c r="E9" s="19"/>
      <c r="F9" s="19"/>
      <c r="G9" s="19"/>
      <c r="H9" s="19"/>
      <c r="I9" s="18"/>
      <c r="J9" s="18"/>
      <c r="K9" s="18"/>
    </row>
    <row r="10" spans="1:11" s="2" customFormat="1" ht="12">
      <c r="A10" s="2" t="s">
        <v>6</v>
      </c>
      <c r="C10" s="15" t="s">
        <v>30</v>
      </c>
    </row>
    <row r="11" spans="1:11" s="2" customFormat="1" ht="12">
      <c r="A11" s="2" t="s">
        <v>7</v>
      </c>
      <c r="C11" s="15" t="s">
        <v>60</v>
      </c>
    </row>
    <row r="12" spans="1:11" s="2" customFormat="1" ht="12">
      <c r="A12" s="2" t="s">
        <v>8</v>
      </c>
      <c r="C12" s="15" t="s">
        <v>75</v>
      </c>
    </row>
    <row r="13" spans="1:11" s="2" customFormat="1" ht="12">
      <c r="C13" s="3"/>
    </row>
    <row r="14" spans="1:11" s="2" customFormat="1" ht="12">
      <c r="A14" s="2" t="s">
        <v>9</v>
      </c>
      <c r="C14" s="3"/>
    </row>
    <row r="15" spans="1:11" s="2" customFormat="1" ht="12">
      <c r="A15" s="2" t="s">
        <v>10</v>
      </c>
      <c r="C15" s="3" t="s">
        <v>63</v>
      </c>
    </row>
    <row r="16" spans="1:11" s="2" customFormat="1" ht="12">
      <c r="A16" s="2" t="s">
        <v>11</v>
      </c>
      <c r="C16" s="3"/>
    </row>
    <row r="17" spans="1:11" s="2" customFormat="1" ht="12">
      <c r="A17" s="2" t="s">
        <v>12</v>
      </c>
      <c r="C17" s="3"/>
    </row>
    <row r="18" spans="1:11" s="2" customFormat="1" ht="12">
      <c r="C18" s="4"/>
      <c r="D18" s="4"/>
    </row>
    <row r="19" spans="1:11" s="2" customFormat="1" ht="105" customHeight="1">
      <c r="A19" s="5" t="s">
        <v>13</v>
      </c>
      <c r="B19" s="5" t="s">
        <v>14</v>
      </c>
      <c r="C19" s="5" t="s">
        <v>15</v>
      </c>
      <c r="D19" s="5" t="s">
        <v>16</v>
      </c>
      <c r="E19" s="5" t="s">
        <v>17</v>
      </c>
      <c r="F19" s="5" t="s">
        <v>18</v>
      </c>
      <c r="G19" s="5" t="s">
        <v>19</v>
      </c>
      <c r="H19" s="5" t="s">
        <v>20</v>
      </c>
      <c r="I19" s="5" t="s">
        <v>21</v>
      </c>
      <c r="J19" s="5" t="s">
        <v>25</v>
      </c>
      <c r="K19" s="5" t="s">
        <v>26</v>
      </c>
    </row>
    <row r="20" spans="1:11" s="2" customFormat="1" ht="12">
      <c r="A20" s="6">
        <v>1</v>
      </c>
      <c r="B20" s="6">
        <v>2</v>
      </c>
      <c r="C20" s="7">
        <v>3</v>
      </c>
      <c r="D20" s="8">
        <v>4</v>
      </c>
      <c r="E20" s="6">
        <v>5</v>
      </c>
      <c r="F20" s="6">
        <v>6</v>
      </c>
      <c r="G20" s="9" t="s">
        <v>22</v>
      </c>
      <c r="H20" s="9" t="s">
        <v>23</v>
      </c>
      <c r="I20" s="6">
        <v>7</v>
      </c>
      <c r="J20" s="9" t="s">
        <v>24</v>
      </c>
      <c r="K20" s="6">
        <v>9</v>
      </c>
    </row>
    <row r="21" spans="1:11" s="2" customFormat="1" ht="12">
      <c r="A21" s="14" t="s">
        <v>58</v>
      </c>
      <c r="B21" s="6"/>
      <c r="C21" s="7"/>
      <c r="D21" s="8"/>
      <c r="E21" s="6"/>
      <c r="F21" s="6"/>
      <c r="G21" s="9"/>
      <c r="H21" s="9"/>
      <c r="I21" s="6"/>
      <c r="J21" s="9"/>
      <c r="K21" s="6"/>
    </row>
    <row r="22" spans="1:11" s="2" customFormat="1" ht="24">
      <c r="A22" s="10">
        <v>1</v>
      </c>
      <c r="B22" s="11" t="s">
        <v>57</v>
      </c>
      <c r="C22" s="12" t="s">
        <v>28</v>
      </c>
      <c r="D22" s="16">
        <v>4</v>
      </c>
      <c r="E22" s="12"/>
      <c r="F22" s="10" t="s">
        <v>42</v>
      </c>
      <c r="G22" s="9" t="s">
        <v>29</v>
      </c>
      <c r="H22" s="9"/>
      <c r="I22" s="6"/>
      <c r="J22" s="9"/>
      <c r="K22" s="6"/>
    </row>
    <row r="23" spans="1:11" s="2" customFormat="1" ht="24">
      <c r="A23" s="10">
        <v>2</v>
      </c>
      <c r="B23" s="11" t="s">
        <v>56</v>
      </c>
      <c r="C23" s="12" t="s">
        <v>33</v>
      </c>
      <c r="D23" s="16">
        <v>3.9199999999999999E-2</v>
      </c>
      <c r="E23" s="12" t="s">
        <v>55</v>
      </c>
      <c r="F23" s="10" t="s">
        <v>42</v>
      </c>
      <c r="G23" s="9" t="s">
        <v>29</v>
      </c>
      <c r="H23" s="9"/>
      <c r="I23" s="6"/>
      <c r="J23" s="9"/>
      <c r="K23" s="6"/>
    </row>
    <row r="24" spans="1:11" s="2" customFormat="1" ht="48">
      <c r="A24" s="10">
        <v>3</v>
      </c>
      <c r="B24" s="11" t="s">
        <v>69</v>
      </c>
      <c r="C24" s="12" t="s">
        <v>28</v>
      </c>
      <c r="D24" s="16">
        <v>3</v>
      </c>
      <c r="E24" s="17"/>
      <c r="F24" s="10" t="s">
        <v>42</v>
      </c>
      <c r="G24" s="9" t="s">
        <v>29</v>
      </c>
      <c r="H24" s="9"/>
      <c r="I24" s="6"/>
      <c r="J24" s="9"/>
      <c r="K24" s="6"/>
    </row>
    <row r="25" spans="1:11" s="2" customFormat="1" ht="24">
      <c r="A25" s="10">
        <v>4</v>
      </c>
      <c r="B25" s="11" t="s">
        <v>54</v>
      </c>
      <c r="C25" s="12" t="s">
        <v>39</v>
      </c>
      <c r="D25" s="16">
        <v>0.33200000000000002</v>
      </c>
      <c r="E25" s="17"/>
      <c r="F25" s="10" t="s">
        <v>42</v>
      </c>
      <c r="G25" s="9" t="s">
        <v>29</v>
      </c>
      <c r="H25" s="9"/>
      <c r="I25" s="6"/>
      <c r="J25" s="9"/>
      <c r="K25" s="6"/>
    </row>
    <row r="26" spans="1:11" s="2" customFormat="1" ht="31.5" customHeight="1">
      <c r="A26" s="10">
        <v>5</v>
      </c>
      <c r="B26" s="11" t="s">
        <v>70</v>
      </c>
      <c r="C26" s="12" t="s">
        <v>28</v>
      </c>
      <c r="D26" s="16">
        <v>6</v>
      </c>
      <c r="E26" s="12"/>
      <c r="F26" s="10" t="s">
        <v>42</v>
      </c>
      <c r="G26" s="9" t="s">
        <v>29</v>
      </c>
      <c r="H26" s="9"/>
      <c r="I26" s="6"/>
      <c r="J26" s="9"/>
      <c r="K26" s="6"/>
    </row>
    <row r="27" spans="1:11" s="2" customFormat="1" ht="30" customHeight="1">
      <c r="A27" s="10">
        <v>6</v>
      </c>
      <c r="B27" s="11" t="s">
        <v>53</v>
      </c>
      <c r="C27" s="12" t="s">
        <v>33</v>
      </c>
      <c r="D27" s="23">
        <v>4.5359999999999998E-2</v>
      </c>
      <c r="E27" s="12" t="s">
        <v>31</v>
      </c>
      <c r="F27" s="10" t="s">
        <v>42</v>
      </c>
      <c r="G27" s="9" t="s">
        <v>29</v>
      </c>
      <c r="H27" s="9"/>
      <c r="I27" s="6"/>
      <c r="J27" s="9"/>
      <c r="K27" s="6"/>
    </row>
    <row r="28" spans="1:11" s="2" customFormat="1" ht="36">
      <c r="A28" s="10">
        <v>7</v>
      </c>
      <c r="B28" s="11" t="s">
        <v>76</v>
      </c>
      <c r="C28" s="12" t="s">
        <v>33</v>
      </c>
      <c r="D28" s="22">
        <v>3.5275000000000001E-2</v>
      </c>
      <c r="E28" s="12" t="s">
        <v>52</v>
      </c>
      <c r="F28" s="10" t="s">
        <v>42</v>
      </c>
      <c r="G28" s="9" t="s">
        <v>29</v>
      </c>
      <c r="H28" s="9"/>
      <c r="I28" s="6"/>
      <c r="J28" s="9"/>
      <c r="K28" s="6"/>
    </row>
    <row r="29" spans="1:11" s="2" customFormat="1" ht="60">
      <c r="A29" s="10">
        <v>8</v>
      </c>
      <c r="B29" s="11" t="s">
        <v>51</v>
      </c>
      <c r="C29" s="12" t="s">
        <v>33</v>
      </c>
      <c r="D29" s="22">
        <v>3.5275000000000001E-2</v>
      </c>
      <c r="E29" s="12" t="s">
        <v>31</v>
      </c>
      <c r="F29" s="10" t="s">
        <v>42</v>
      </c>
      <c r="G29" s="9" t="s">
        <v>29</v>
      </c>
      <c r="H29" s="9"/>
      <c r="I29" s="6"/>
      <c r="J29" s="9"/>
      <c r="K29" s="6"/>
    </row>
    <row r="30" spans="1:11" s="2" customFormat="1" ht="36">
      <c r="A30" s="10">
        <v>9</v>
      </c>
      <c r="B30" s="11" t="s">
        <v>50</v>
      </c>
      <c r="C30" s="12" t="s">
        <v>28</v>
      </c>
      <c r="D30" s="17">
        <v>8</v>
      </c>
      <c r="E30" s="12" t="s">
        <v>49</v>
      </c>
      <c r="F30" s="10" t="s">
        <v>42</v>
      </c>
      <c r="G30" s="9" t="s">
        <v>29</v>
      </c>
      <c r="H30" s="9"/>
      <c r="I30" s="6"/>
      <c r="J30" s="9"/>
      <c r="K30" s="6"/>
    </row>
    <row r="31" spans="1:11" s="2" customFormat="1" ht="48">
      <c r="A31" s="10">
        <v>10</v>
      </c>
      <c r="B31" s="11" t="s">
        <v>71</v>
      </c>
      <c r="C31" s="12" t="s">
        <v>27</v>
      </c>
      <c r="D31" s="17">
        <v>19.25</v>
      </c>
      <c r="E31" s="12" t="s">
        <v>31</v>
      </c>
      <c r="F31" s="10" t="s">
        <v>42</v>
      </c>
      <c r="G31" s="9" t="s">
        <v>29</v>
      </c>
      <c r="H31" s="9"/>
      <c r="I31" s="6"/>
      <c r="J31" s="9"/>
      <c r="K31" s="6"/>
    </row>
    <row r="32" spans="1:11" s="2" customFormat="1" ht="48">
      <c r="A32" s="10">
        <v>11</v>
      </c>
      <c r="B32" s="11" t="s">
        <v>72</v>
      </c>
      <c r="C32" s="12" t="s">
        <v>73</v>
      </c>
      <c r="D32" s="17">
        <v>3.13</v>
      </c>
      <c r="E32" s="12"/>
      <c r="F32" s="10"/>
      <c r="G32" s="9"/>
      <c r="H32" s="9"/>
      <c r="I32" s="6"/>
      <c r="J32" s="9"/>
      <c r="K32" s="6"/>
    </row>
    <row r="33" spans="1:11" s="2" customFormat="1" ht="48">
      <c r="A33" s="10">
        <v>12</v>
      </c>
      <c r="B33" s="11" t="s">
        <v>74</v>
      </c>
      <c r="C33" s="12" t="s">
        <v>28</v>
      </c>
      <c r="D33" s="17">
        <v>56</v>
      </c>
      <c r="E33" s="12"/>
      <c r="F33" s="10"/>
      <c r="G33" s="9"/>
      <c r="H33" s="9"/>
      <c r="I33" s="6"/>
      <c r="J33" s="9"/>
      <c r="K33" s="6"/>
    </row>
    <row r="34" spans="1:11" s="2" customFormat="1" ht="24">
      <c r="A34" s="10">
        <v>13</v>
      </c>
      <c r="B34" s="11" t="s">
        <v>48</v>
      </c>
      <c r="C34" s="12" t="s">
        <v>28</v>
      </c>
      <c r="D34" s="17">
        <v>1</v>
      </c>
      <c r="E34" s="12" t="s">
        <v>31</v>
      </c>
      <c r="F34" s="10" t="s">
        <v>42</v>
      </c>
      <c r="G34" s="9" t="s">
        <v>29</v>
      </c>
      <c r="H34" s="9"/>
      <c r="I34" s="6"/>
      <c r="J34" s="9"/>
      <c r="K34" s="6"/>
    </row>
    <row r="35" spans="1:11" s="2" customFormat="1" ht="12">
      <c r="A35" s="10">
        <v>14</v>
      </c>
      <c r="B35" s="11" t="s">
        <v>47</v>
      </c>
      <c r="C35" s="12" t="s">
        <v>28</v>
      </c>
      <c r="D35" s="17">
        <v>1</v>
      </c>
      <c r="E35" s="12" t="s">
        <v>31</v>
      </c>
      <c r="F35" s="10" t="s">
        <v>42</v>
      </c>
      <c r="G35" s="9" t="s">
        <v>29</v>
      </c>
      <c r="H35" s="9"/>
      <c r="I35" s="6"/>
      <c r="J35" s="9"/>
      <c r="K35" s="6"/>
    </row>
    <row r="36" spans="1:11" s="2" customFormat="1" ht="24">
      <c r="A36" s="10">
        <v>15</v>
      </c>
      <c r="B36" s="11" t="s">
        <v>46</v>
      </c>
      <c r="C36" s="12" t="s">
        <v>28</v>
      </c>
      <c r="D36" s="17">
        <v>1</v>
      </c>
      <c r="E36" s="12" t="s">
        <v>31</v>
      </c>
      <c r="F36" s="10" t="s">
        <v>42</v>
      </c>
      <c r="G36" s="9" t="s">
        <v>29</v>
      </c>
      <c r="H36" s="9"/>
      <c r="I36" s="6"/>
      <c r="J36" s="9"/>
      <c r="K36" s="6"/>
    </row>
    <row r="37" spans="1:11" s="2" customFormat="1" ht="12">
      <c r="A37" s="10">
        <v>16</v>
      </c>
      <c r="B37" s="24" t="s">
        <v>45</v>
      </c>
      <c r="C37" s="12" t="s">
        <v>28</v>
      </c>
      <c r="D37" s="17">
        <v>1</v>
      </c>
      <c r="E37" s="12" t="s">
        <v>31</v>
      </c>
      <c r="F37" s="10" t="s">
        <v>42</v>
      </c>
      <c r="G37" s="9" t="s">
        <v>29</v>
      </c>
      <c r="H37" s="9"/>
      <c r="I37" s="6"/>
      <c r="J37" s="9"/>
      <c r="K37" s="6"/>
    </row>
    <row r="38" spans="1:11" s="2" customFormat="1" ht="36">
      <c r="A38" s="10">
        <v>17</v>
      </c>
      <c r="B38" s="11" t="s">
        <v>44</v>
      </c>
      <c r="C38" s="12" t="s">
        <v>36</v>
      </c>
      <c r="D38" s="16">
        <f>0.08*4*5.5+0.06*4*1.44*6+(0.04+0.02)*2*(1.75*2+2.75*3+1.5*2+1*1+2.5*2)</f>
        <v>6.323599999999999</v>
      </c>
      <c r="E38" s="12" t="s">
        <v>61</v>
      </c>
      <c r="F38" s="10" t="s">
        <v>42</v>
      </c>
      <c r="G38" s="9" t="s">
        <v>29</v>
      </c>
      <c r="H38" s="9"/>
      <c r="I38" s="6"/>
      <c r="J38" s="9"/>
      <c r="K38" s="6"/>
    </row>
    <row r="39" spans="1:11" s="2" customFormat="1" ht="36">
      <c r="A39" s="10">
        <v>18</v>
      </c>
      <c r="B39" s="11" t="s">
        <v>43</v>
      </c>
      <c r="C39" s="12" t="s">
        <v>36</v>
      </c>
      <c r="D39" s="16">
        <f>D38*2</f>
        <v>12.647199999999998</v>
      </c>
      <c r="E39" s="12" t="s">
        <v>62</v>
      </c>
      <c r="F39" s="10" t="s">
        <v>42</v>
      </c>
      <c r="G39" s="9" t="s">
        <v>29</v>
      </c>
      <c r="H39" s="9"/>
      <c r="I39" s="6"/>
      <c r="J39" s="9"/>
      <c r="K39" s="6"/>
    </row>
    <row r="40" spans="1:11" s="2" customFormat="1" ht="12">
      <c r="A40" s="13" t="s">
        <v>59</v>
      </c>
      <c r="B40" s="11"/>
      <c r="C40" s="12"/>
      <c r="D40" s="16"/>
      <c r="E40" s="12"/>
      <c r="F40" s="10"/>
      <c r="G40" s="9"/>
      <c r="H40" s="9"/>
      <c r="I40" s="6"/>
      <c r="J40" s="9"/>
      <c r="K40" s="6"/>
    </row>
    <row r="41" spans="1:11" s="2" customFormat="1" ht="24">
      <c r="A41" s="10">
        <v>19</v>
      </c>
      <c r="B41" s="11" t="s">
        <v>41</v>
      </c>
      <c r="C41" s="12" t="s">
        <v>39</v>
      </c>
      <c r="D41" s="17">
        <v>1.1000000000000001</v>
      </c>
      <c r="E41" s="12" t="s">
        <v>31</v>
      </c>
      <c r="F41" s="10" t="s">
        <v>32</v>
      </c>
      <c r="G41" s="9" t="s">
        <v>29</v>
      </c>
      <c r="H41" s="9"/>
      <c r="I41" s="6"/>
      <c r="J41" s="9"/>
      <c r="K41" s="6"/>
    </row>
    <row r="42" spans="1:11" s="2" customFormat="1" ht="24">
      <c r="A42" s="10">
        <v>20</v>
      </c>
      <c r="B42" s="11" t="s">
        <v>40</v>
      </c>
      <c r="C42" s="12" t="s">
        <v>39</v>
      </c>
      <c r="D42" s="25">
        <v>1.3859999999999999</v>
      </c>
      <c r="E42" s="12" t="s">
        <v>38</v>
      </c>
      <c r="F42" s="10" t="s">
        <v>32</v>
      </c>
      <c r="G42" s="9" t="s">
        <v>29</v>
      </c>
      <c r="H42" s="9"/>
      <c r="I42" s="6"/>
      <c r="J42" s="9"/>
      <c r="K42" s="6"/>
    </row>
    <row r="43" spans="1:11" s="2" customFormat="1" ht="48">
      <c r="A43" s="10">
        <v>21</v>
      </c>
      <c r="B43" s="11" t="s">
        <v>37</v>
      </c>
      <c r="C43" s="12" t="s">
        <v>36</v>
      </c>
      <c r="D43" s="17">
        <v>5.5</v>
      </c>
      <c r="E43" s="12" t="s">
        <v>35</v>
      </c>
      <c r="F43" s="10" t="s">
        <v>32</v>
      </c>
      <c r="G43" s="9" t="s">
        <v>29</v>
      </c>
      <c r="H43" s="9"/>
      <c r="I43" s="6"/>
      <c r="J43" s="9"/>
      <c r="K43" s="6"/>
    </row>
    <row r="44" spans="1:11" s="2" customFormat="1" ht="24">
      <c r="A44" s="10">
        <v>22</v>
      </c>
      <c r="B44" s="11" t="s">
        <v>34</v>
      </c>
      <c r="C44" s="12" t="s">
        <v>33</v>
      </c>
      <c r="D44" s="16">
        <v>0.39269999999999999</v>
      </c>
      <c r="E44" s="12" t="s">
        <v>31</v>
      </c>
      <c r="F44" s="10" t="s">
        <v>32</v>
      </c>
      <c r="G44" s="9" t="s">
        <v>29</v>
      </c>
      <c r="H44" s="9"/>
      <c r="I44" s="6"/>
      <c r="J44" s="9"/>
      <c r="K44" s="6"/>
    </row>
  </sheetData>
  <mergeCells count="6">
    <mergeCell ref="C6:K6"/>
    <mergeCell ref="C8:K8"/>
    <mergeCell ref="C7:H7"/>
    <mergeCell ref="C9:H9"/>
    <mergeCell ref="J1:K1"/>
    <mergeCell ref="J2:K2"/>
  </mergeCells>
  <pageMargins left="0.31496062874794001" right="0.31496062874794001" top="0.78740155696868896" bottom="0.31496062874794001" header="0.19685038924217199" footer="0.19685038924217199"/>
  <pageSetup paperSize="9" scale="52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07-01-01</vt:lpstr>
      <vt:lpstr>'07-01-01'!Заголовки_для_печати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axch-spec06</cp:lastModifiedBy>
  <cp:lastPrinted>2025-04-21T10:15:33Z</cp:lastPrinted>
  <dcterms:created xsi:type="dcterms:W3CDTF">2024-12-17T08:18:00Z</dcterms:created>
  <dcterms:modified xsi:type="dcterms:W3CDTF">2025-04-21T10:15:37Z</dcterms:modified>
</cp:coreProperties>
</file>