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8"/>
  <workbookPr defaultThemeVersion="124226"/>
  <mc:AlternateContent xmlns:mc="http://schemas.openxmlformats.org/markup-compatibility/2006">
    <mc:Choice Requires="x15">
      <x15ac:absPath xmlns:x15ac="http://schemas.microsoft.com/office/spreadsheetml/2010/11/ac" url="C:\Users\nikolaeva_nn\Desktop\Надя\ЗАКУПКИ ПИР+СМР\18898ДП-К с.Рождествено. Канал\"/>
    </mc:Choice>
  </mc:AlternateContent>
  <xr:revisionPtr revIDLastSave="0" documentId="13_ncr:1_{61BAF245-1E9D-456C-B72B-794AF67E97AF}" xr6:coauthVersionLast="36" xr6:coauthVersionMax="36" xr10:uidLastSave="{00000000-0000-0000-0000-000000000000}"/>
  <bookViews>
    <workbookView xWindow="0" yWindow="0" windowWidth="27360" windowHeight="11505" firstSheet="1" activeTab="1" xr2:uid="{00000000-000D-0000-FFFF-FFFF00000000}"/>
  </bookViews>
  <sheets>
    <sheet name="Календ.план новый 1" sheetId="1" state="hidden" r:id="rId1"/>
    <sheet name="Кален.план " sheetId="2" r:id="rId2"/>
    <sheet name="Старый" sheetId="3" state="hidden" r:id="rId3"/>
  </sheets>
  <definedNames>
    <definedName name="_xlnm.Print_Area" localSheetId="0">'Календ.план новый 1'!$A$1:$F$23</definedName>
  </definedNames>
  <calcPr calcId="191029"/>
</workbook>
</file>

<file path=xl/calcChain.xml><?xml version="1.0" encoding="utf-8"?>
<calcChain xmlns="http://schemas.openxmlformats.org/spreadsheetml/2006/main">
  <c r="F16" i="2" l="1"/>
  <c r="F11" i="2"/>
  <c r="F12" i="2" s="1"/>
  <c r="F9" i="2"/>
  <c r="F17" i="2" l="1"/>
  <c r="C11" i="2" l="1"/>
  <c r="C12" i="2" s="1"/>
  <c r="C16" i="2" s="1"/>
  <c r="D16" i="2" l="1"/>
  <c r="D11" i="2"/>
  <c r="D12" i="2"/>
  <c r="K19" i="3"/>
  <c r="K9" i="3"/>
  <c r="K12" i="3" s="1"/>
  <c r="D17" i="2" l="1"/>
  <c r="F18" i="2" s="1"/>
  <c r="K17" i="3"/>
  <c r="K13" i="3"/>
  <c r="D13" i="3" s="1"/>
  <c r="D12" i="3"/>
  <c r="K9" i="1"/>
  <c r="D17" i="3" l="1"/>
  <c r="K18" i="3"/>
  <c r="K12" i="1"/>
  <c r="K17" i="1" s="1"/>
  <c r="K19" i="1" l="1"/>
  <c r="K13" i="1" l="1"/>
  <c r="K18" i="1" l="1"/>
  <c r="D13" i="1"/>
  <c r="D12" i="1"/>
  <c r="D17" i="1" l="1"/>
</calcChain>
</file>

<file path=xl/sharedStrings.xml><?xml version="1.0" encoding="utf-8"?>
<sst xmlns="http://schemas.openxmlformats.org/spreadsheetml/2006/main" count="151" uniqueCount="75">
  <si>
    <t>Наименования  работ</t>
  </si>
  <si>
    <t>Срок выполнения</t>
  </si>
  <si>
    <t>Начало</t>
  </si>
  <si>
    <t>Окончание</t>
  </si>
  <si>
    <t>руб (без НДС)</t>
  </si>
  <si>
    <t>руб (с НДС)</t>
  </si>
  <si>
    <t>Стоимость этапа</t>
  </si>
  <si>
    <t>%</t>
  </si>
  <si>
    <t>Директор УКС АО "Мосводоканал"</t>
  </si>
  <si>
    <t xml:space="preserve">________________А.Ю.Гордынов </t>
  </si>
  <si>
    <t>1.1</t>
  </si>
  <si>
    <t>2.1</t>
  </si>
  <si>
    <t>1.2</t>
  </si>
  <si>
    <t>2.2</t>
  </si>
  <si>
    <t>1 Этап. Проектно-изыскательские работы</t>
  </si>
  <si>
    <t>2 Этап. Строительно-монтажные работы</t>
  </si>
  <si>
    <t>Отчетные документы</t>
  </si>
  <si>
    <t xml:space="preserve">Календарный план </t>
  </si>
  <si>
    <t>Приложение №_</t>
  </si>
  <si>
    <t>Акт о приемке выполненных работ по  форме № КС-2 , и справка о стоимости выполненных работ и затрат по форме № КС-3 с комплектом документов, подтверждающих объемы выполненных работ.</t>
  </si>
  <si>
    <t xml:space="preserve">Полный комплект исполнительной документации на бумажном и электронном носителе , Акт технической приемки, Акт приемки в эксплуатацию по форме КС-11, КС-14 в 4-х экземплярах.
</t>
  </si>
  <si>
    <t>Комплект проектной документации, предусмотренный Техническим заданием и Заданием на разработку проектной документации и рабочей документации, согласованный Заказчиком</t>
  </si>
  <si>
    <t>от_____ ________2024г.</t>
  </si>
  <si>
    <t xml:space="preserve">Достаточность представленных документов подтверждается Заказчиком.
</t>
  </si>
  <si>
    <t xml:space="preserve">Приемка и оплата выполненных работ производится ежемесячно, до 25 числа отчетного месяца Генеральный Подрядчик должен предоставить Заказчику отчетные документы по форме КС-2,КС-3
</t>
  </si>
  <si>
    <t>к Гражданско-правовому  Договору № ___</t>
  </si>
  <si>
    <t xml:space="preserve">Выполнение комплекса технологически и функционально связанных проектно-изыскательских и строительно-монтажных работ по объекту: </t>
  </si>
  <si>
    <t xml:space="preserve">Проектная документация при наличии положительного заключения экспертизы проектной документации и результатов инженерных изысканий.
Комплект документов, необходимых для оформления земельно-правовых отношений, предусмотренный Заданием на разработку проектной документации и рабочей документации (в том числе письменное согласие правообладателей земельных участков на оформление земельно-правовых отношений на период строительства/ реконструкции объекта (договор аренды/субаренды, сервитут) **)
Комплект отчетной документации, предусмотренной Техническим заданием и Заданием на разработку проектной документации и рабочей документации. Положительное техническое заключение о соответствии проектной документации Сводному плану подземных коммуникаций и сооружений в городе Москве ГБУ "Мосгоргеотрест".
</t>
  </si>
  <si>
    <t>*)</t>
  </si>
  <si>
    <t>**)</t>
  </si>
  <si>
    <t>***)</t>
  </si>
  <si>
    <t>Заказчик:</t>
  </si>
  <si>
    <t>________________</t>
  </si>
  <si>
    <t>Стоимость  работ определена Протоколом  твердой договорной цены (Приложение №___к Гражданско-правовому Договору).</t>
  </si>
  <si>
    <t xml:space="preserve">Порядок оплаты 
</t>
  </si>
  <si>
    <t xml:space="preserve">30% от стоимости ПИР, *).
</t>
  </si>
  <si>
    <t xml:space="preserve">70% от стоимости ПИР, *).
</t>
  </si>
  <si>
    <t>С момента сдачи п. 1.1</t>
  </si>
  <si>
    <t>С момента сдачи п. 2.1</t>
  </si>
  <si>
    <t>текущая дата</t>
  </si>
  <si>
    <t>дата подписания договора</t>
  </si>
  <si>
    <t>3 мес, но не менее 2 мес и в рамках ТП/СКП и можно округлить до конца месяца в рамках верх.дог.</t>
  </si>
  <si>
    <t>срок действия договора</t>
  </si>
  <si>
    <t>6 мес с момента заключения договора</t>
  </si>
  <si>
    <t>3 мес с момента заключения договора</t>
  </si>
  <si>
    <t>протяженность с НЦС без УВВ/12+30</t>
  </si>
  <si>
    <t>Подготовительные работы.
Выполнение основных строительно-монтажных работ на объекте согласно проекта</t>
  </si>
  <si>
    <t>Генеральный подрядчик:</t>
  </si>
  <si>
    <t>с момента заключения договора</t>
  </si>
  <si>
    <t xml:space="preserve">
Предоставление документов, необходимых для оформления земельно-правовых отношений.
Разработка рабочей документации. Согласование документации со всеми заинтересованными организациями, в соответствии с Заданием на разработку проектной документации и рабочей документации. Получение положительного технического заключения о соответствии проектной документации Сводному плану подземных коммуникаций и сооружений в городе Москве
</t>
  </si>
  <si>
    <t>95%  от стоимости СМР, ***)</t>
  </si>
  <si>
    <t>5%  от стоимости СМР</t>
  </si>
  <si>
    <t>Выполнение инженерных изысканий. Разработка проектной документации в объеме, необходимом для передачи документации на рассмотрение в экспертизу. Согласование документации с Заказчиком и Заявителем.</t>
  </si>
  <si>
    <t xml:space="preserve">Корректировка проектной документации по замечаниям экспертизы. Получение положительного заключения экспертизы. 
Предоставление документов, необходимых для оформления земельно-правовых отношений.
Разработка рабочей документации. Согласование документации со всеми заинтересованными организациями, в соответствии с Заданием на разработку проектной документации и рабочей документации. Получение положительного технического заключения о соответствии проектной документации Сводному плану подземных коммуникаций и сооружений в городе Москве
</t>
  </si>
  <si>
    <t>100%  от стоимости СМР, ***)</t>
  </si>
  <si>
    <t xml:space="preserve">Передача Генеральным Подрядчиком Заказчику объекта в полной строительной готовности с комплектом исполнительной документации, актом технической приемки в эксплуатацию по форме КС-11, КС-14 в четырех экземплярах и передача объекта Заказчику для организации его эксплуатации в установленном порядке. </t>
  </si>
  <si>
    <t>Текущий календарный план</t>
  </si>
  <si>
    <r>
      <t>Выполнение инженерных изысканий. Разработка проектной документации в объеме, необходимом для передачи документации на рассмотрение в экспертизу. Согласование документации с Заказчиком и Заявителем.</t>
    </r>
    <r>
      <rPr>
        <b/>
        <sz val="16"/>
        <color rgb="FFFF0000"/>
        <rFont val="Times New Roman"/>
        <family val="1"/>
        <charset val="204"/>
      </rPr>
      <t xml:space="preserve">Корректировка проектной документации по замечаниям экспертизы. Получение положительного заключения экспертизы. </t>
    </r>
  </si>
  <si>
    <t xml:space="preserve">
Комплект документов, необходимых для оформления земельно-правовых отношений, предусмотренный Заданием на разработку проектной документации и рабочей документации (в том числе письменное согласие правообладателей земельных участков на оформление земельно-правовых отношений на период строительства/ реконструкции объекта (договор аренды/субаренды, сервитут) **)
Комплект отчетной документации, предусмотренной Техническим заданием и Заданием на разработку проектной документации и рабочей документации. Положительное техническое заключение о соответствии проектной документации Сводному плану подземных коммуникаций и сооружений в городе Москве ГБУ "Мосгоргеотрест".
</t>
  </si>
  <si>
    <t>Комплект проектной документации, предусмотренный Техническим заданием и Заданием на разработку проектной документации и рабочей документации, согласованный Заказчиком.
Проектная документация при наличии положительного заключения экспертизы проектной документации и результатов инженерных изысканий.</t>
  </si>
  <si>
    <r>
      <t xml:space="preserve">Выполнение завершающих работ, а также передача Генеральным Подрядчиком Заказчику объекта в полной строительной готовности с комплектом исполнительной документации, актом технической приемки в эксплуатацию по форме КС-11, КС-14 в четырех экземплярах и передача объекта Заказчику для организации его эксплуатации в установленном порядке. </t>
    </r>
    <r>
      <rPr>
        <b/>
        <sz val="16"/>
        <color rgb="FFFF0000"/>
        <rFont val="Times New Roman"/>
        <family val="1"/>
        <charset val="204"/>
      </rPr>
      <t>Предоставление Акта о выполнении Генеральным подрядчиком обязательств по представлению документации на построенный объект.</t>
    </r>
  </si>
  <si>
    <t>Вариант 1</t>
  </si>
  <si>
    <t>1 Этап. Проектно-изыскательские работы *</t>
  </si>
  <si>
    <t>** Достаточность представленных документов подтверждается Заказчиком.</t>
  </si>
  <si>
    <t xml:space="preserve">Выполнение завершающих работ, а также передача Генеральным Подрядчиком Заказчику объекта в полной строительной готовности с комплектом исполнительной документации, актом технической приемки в эксплуатацию по форме КС-11, КС-14 в четырех экземплярах и передача объекта Заказчику для организации его эксплуатации в установленном порядке. </t>
  </si>
  <si>
    <t>2 Этап. Строительно-монтажные работы ***</t>
  </si>
  <si>
    <t xml:space="preserve">*** Приемка и оплата актов по форме КС-2,КС-3 производится ежемесячно, до 25 числа отчетного месяца 
Заказчик вправе осуществить оплату в размере 80% от сумм, указанных в актах по форме КС-2, КС-3 в течение 7 (семи) рабочих дней с момента подписания актов. 
Заказчик вправе осуществить оплату в размере 15% от сумм на выполнение строительно-монтажных работ в течение 7 (семи) рабочих дней с момента получения от Подрядчика счета при условии получения положительного заключения государственной экспертизы.
Заказчик вправе осуществить оплату в размере 95% от сумм, указанных в актах по форме КС-2, КС-3 в течение 7 (семи) рабочих дней с момента подписания актов при наличии положительного заключения экспертизы. 
Заказчик производит окончательный расчет за выполненные работы по объекту после полного завершения строительства объекта, включая получение положительного заключения государственной экспертизы, устранение выявленных дефектов, получение Заказчиком исполнительной документации со штампом ОПС, оформление в полном объеме  и получение Заказчиком Актов приемки по форме КС-11 и КС-14 в течение 7 (семи) рабочих дней с даты получения от Подрядчика счета.
</t>
  </si>
  <si>
    <t>от_____ ________ г.</t>
  </si>
  <si>
    <t>Корректировка проектной документации по замечаниям экспертизы. Получение положительного заключения экспертизы. 
Предоставление документов, необходимых для оформления земельно-правовых отношений.
Разработка рабочей документации. Согласование документации со всеми заинтересованными организациями, в соответствии с Заданием на разработку проектной документации и рабочей документации. Получение положительного технического заключения о соответствии проектной документации Сводному плану подземных коммуникаций и сооружений в городе Москве</t>
  </si>
  <si>
    <t>к Гражданско-правовому договору № ___</t>
  </si>
  <si>
    <t>Приложение №1</t>
  </si>
  <si>
    <t>Директор УКС
АО "Мосводоканал"</t>
  </si>
  <si>
    <t>* Стоимость  работ определена Протоколом твердой договорной цены Договора (Приложение №10 к Гражданско-правовому Договору). 
Заказчик вправе осуществить оплату в размере 30% от стоимости проектно-изыскательских работ  в течение 7 (семи) рабочих дней с момента подписания актов по этапу 1.1. 
Заказчик вправе осуществить оплату в размере 70% от стоимости проектно-изыскательских работ  в течение 7 (семи) рабочих дней с момента подписания актов по этапу 1.2.</t>
  </si>
  <si>
    <t>________________П.В.Ковалев</t>
  </si>
  <si>
    <t>Выполнение комплекса технологически и функционально связанных проектно-изыскательских и строительно-монтажных работ по объекту: "Подключение к централизованной системе водоотведения объекта: "ЖК "Митинский лес", корп 3.1-3.6" по адресу: г. Москва, Митино, вблизи с. Рождествено"</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</si>
</sst>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_р_._-;\-* #,##0.00_р_._-;_-* &quot;-&quot;??_р_._-;_-@_-"/>
    <numFmt numFmtId="165" formatCode="_(* #,##0.00_);_(* \(#,##0.00\);_(* &quot;-&quot;??_);_(@_)"/>
  </numFmts>
  <fonts count="30" x14ac:knownFonts="1">
    <font>
      <sz val="10"/>
      <name val="Arial Cyr"/>
      <charset val="204"/>
    </font>
    <font>
      <sz val="10"/>
      <name val="Arial"/>
      <family val="2"/>
      <charset val="204"/>
    </font>
    <font>
      <sz val="10"/>
      <name val="Arial Cyr"/>
      <charset val="204"/>
    </font>
    <font>
      <sz val="10"/>
      <name val="Helv"/>
      <charset val="204"/>
    </font>
    <font>
      <b/>
      <i/>
      <sz val="8"/>
      <color indexed="8"/>
      <name val="Arial"/>
      <family val="2"/>
      <charset val="204"/>
    </font>
    <font>
      <sz val="7"/>
      <color indexed="8"/>
      <name val="Arial"/>
      <family val="2"/>
      <charset val="204"/>
    </font>
    <font>
      <sz val="8"/>
      <color indexed="8"/>
      <name val="Arial"/>
      <family val="2"/>
      <charset val="204"/>
    </font>
    <font>
      <b/>
      <sz val="10"/>
      <color indexed="8"/>
      <name val="Arial"/>
      <family val="2"/>
      <charset val="204"/>
    </font>
    <font>
      <b/>
      <sz val="8"/>
      <color indexed="8"/>
      <name val="Arial"/>
      <family val="2"/>
      <charset val="204"/>
    </font>
    <font>
      <sz val="12"/>
      <name val="Times New Roman"/>
      <family val="1"/>
      <charset val="204"/>
    </font>
    <font>
      <sz val="12"/>
      <color theme="0" tint="-0.34998626667073579"/>
      <name val="Times New Roman"/>
      <family val="1"/>
      <charset val="204"/>
    </font>
    <font>
      <sz val="12"/>
      <color rgb="FFFF0000"/>
      <name val="Times New Roman"/>
      <family val="1"/>
      <charset val="204"/>
    </font>
    <font>
      <b/>
      <sz val="12"/>
      <name val="Times New Roman"/>
      <family val="1"/>
      <charset val="204"/>
    </font>
    <font>
      <b/>
      <sz val="12"/>
      <color rgb="FFFF0000"/>
      <name val="Times New Roman"/>
      <family val="1"/>
      <charset val="204"/>
    </font>
    <font>
      <b/>
      <sz val="12"/>
      <color theme="0" tint="-0.34998626667073579"/>
      <name val="Times New Roman"/>
      <family val="1"/>
      <charset val="204"/>
    </font>
    <font>
      <b/>
      <sz val="12"/>
      <color indexed="10"/>
      <name val="Times New Roman"/>
      <family val="1"/>
      <charset val="204"/>
    </font>
    <font>
      <sz val="12"/>
      <color indexed="63"/>
      <name val="Times New Roman"/>
      <family val="1"/>
      <charset val="204"/>
    </font>
    <font>
      <b/>
      <sz val="16"/>
      <name val="Times New Roman"/>
      <family val="1"/>
      <charset val="204"/>
    </font>
    <font>
      <sz val="16"/>
      <name val="Times New Roman"/>
      <family val="1"/>
      <charset val="204"/>
    </font>
    <font>
      <sz val="16"/>
      <name val="Arial Cyr"/>
      <charset val="204"/>
    </font>
    <font>
      <sz val="16"/>
      <color theme="1"/>
      <name val="Times New Roman"/>
      <family val="1"/>
      <charset val="204"/>
    </font>
    <font>
      <sz val="18"/>
      <color rgb="FFC00000"/>
      <name val="Times New Roman"/>
      <family val="1"/>
      <charset val="204"/>
    </font>
    <font>
      <b/>
      <sz val="12"/>
      <color theme="3"/>
      <name val="Times New Roman"/>
      <family val="1"/>
      <charset val="204"/>
    </font>
    <font>
      <sz val="18"/>
      <color theme="3"/>
      <name val="Times New Roman"/>
      <family val="1"/>
      <charset val="204"/>
    </font>
    <font>
      <sz val="18"/>
      <color rgb="FFFF0000"/>
      <name val="Times New Roman"/>
      <family val="1"/>
      <charset val="204"/>
    </font>
    <font>
      <sz val="16"/>
      <color rgb="FFFF0000"/>
      <name val="Times New Roman"/>
      <family val="1"/>
      <charset val="204"/>
    </font>
    <font>
      <sz val="20"/>
      <name val="Times New Roman"/>
      <family val="1"/>
      <charset val="204"/>
    </font>
    <font>
      <b/>
      <sz val="16"/>
      <color rgb="FFFF0000"/>
      <name val="Times New Roman"/>
      <family val="1"/>
      <charset val="204"/>
    </font>
    <font>
      <b/>
      <sz val="20"/>
      <color rgb="FFFF0000"/>
      <name val="Times New Roman"/>
      <family val="1"/>
      <charset val="204"/>
    </font>
    <font>
      <sz val="12"/>
      <name val="Arial Cyr"/>
      <charset val="204"/>
    </font>
  </fonts>
  <fills count="3">
    <fill>
      <patternFill patternType="none"/>
    </fill>
    <fill>
      <patternFill patternType="gray125"/>
    </fill>
    <fill>
      <patternFill patternType="solid">
        <fgColor theme="0" tint="-0.3499862666707357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diagonal/>
    </border>
    <border>
      <left/>
      <right/>
      <top/>
      <bottom style="thin">
        <color indexed="64"/>
      </bottom>
      <diagonal/>
    </border>
  </borders>
  <cellStyleXfs count="33">
    <xf numFmtId="0" fontId="0" fillId="0" borderId="0"/>
    <xf numFmtId="0" fontId="1" fillId="0" borderId="0"/>
    <xf numFmtId="0" fontId="3" fillId="0" borderId="0"/>
    <xf numFmtId="165" fontId="1" fillId="0" borderId="0" applyFont="0" applyFill="0" applyBorder="0" applyAlignment="0" applyProtection="0"/>
    <xf numFmtId="0" fontId="3" fillId="0" borderId="0"/>
    <xf numFmtId="0" fontId="2" fillId="0" borderId="0"/>
    <xf numFmtId="0" fontId="3" fillId="0" borderId="0"/>
    <xf numFmtId="0" fontId="3" fillId="0" borderId="0"/>
    <xf numFmtId="0" fontId="4" fillId="0" borderId="0">
      <alignment horizontal="right" vertical="center"/>
    </xf>
    <xf numFmtId="0" fontId="5" fillId="0" borderId="0">
      <alignment horizontal="left" vertical="center"/>
    </xf>
    <xf numFmtId="0" fontId="6" fillId="0" borderId="0">
      <alignment horizontal="center" vertical="center"/>
    </xf>
    <xf numFmtId="0" fontId="6" fillId="0" borderId="0">
      <alignment horizontal="center" vertical="center"/>
    </xf>
    <xf numFmtId="0" fontId="6" fillId="0" borderId="0">
      <alignment horizontal="center" vertical="center"/>
    </xf>
    <xf numFmtId="0" fontId="6" fillId="0" borderId="0">
      <alignment horizontal="left" vertical="center"/>
    </xf>
    <xf numFmtId="0" fontId="6" fillId="0" borderId="0">
      <alignment horizontal="right" vertical="center"/>
    </xf>
    <xf numFmtId="0" fontId="6" fillId="0" borderId="0">
      <alignment horizontal="center" vertical="center"/>
    </xf>
    <xf numFmtId="0" fontId="6" fillId="0" borderId="0">
      <alignment horizontal="left" vertical="top"/>
    </xf>
    <xf numFmtId="0" fontId="6" fillId="0" borderId="0">
      <alignment horizontal="right" vertical="center"/>
    </xf>
    <xf numFmtId="0" fontId="6" fillId="0" borderId="0">
      <alignment horizontal="right" vertical="top"/>
    </xf>
    <xf numFmtId="0" fontId="6" fillId="0" borderId="0">
      <alignment horizontal="left" vertical="center"/>
    </xf>
    <xf numFmtId="0" fontId="6" fillId="0" borderId="0">
      <alignment horizontal="left" vertical="top"/>
    </xf>
    <xf numFmtId="0" fontId="7" fillId="0" borderId="0">
      <alignment horizontal="center" vertical="center"/>
    </xf>
    <xf numFmtId="0" fontId="6" fillId="0" borderId="0">
      <alignment horizontal="center" vertical="top"/>
    </xf>
    <xf numFmtId="0" fontId="8" fillId="0" borderId="0">
      <alignment horizontal="left" vertical="top"/>
    </xf>
    <xf numFmtId="0" fontId="6" fillId="0" borderId="0">
      <alignment horizontal="left" vertical="top"/>
    </xf>
    <xf numFmtId="0" fontId="1" fillId="0" borderId="0"/>
    <xf numFmtId="0" fontId="2" fillId="0" borderId="0"/>
    <xf numFmtId="0" fontId="1" fillId="0" borderId="0"/>
    <xf numFmtId="0" fontId="1" fillId="0" borderId="0"/>
    <xf numFmtId="0" fontId="1" fillId="0" borderId="0"/>
    <xf numFmtId="0" fontId="1" fillId="0" borderId="0"/>
    <xf numFmtId="165" fontId="1" fillId="0" borderId="0" applyFont="0" applyFill="0" applyBorder="0" applyAlignment="0" applyProtection="0"/>
    <xf numFmtId="164" fontId="2" fillId="0" borderId="0" applyFont="0" applyFill="0" applyBorder="0" applyAlignment="0" applyProtection="0"/>
  </cellStyleXfs>
  <cellXfs count="168">
    <xf numFmtId="0" fontId="0" fillId="0" borderId="0" xfId="0"/>
    <xf numFmtId="0" fontId="9" fillId="0" borderId="0" xfId="1" applyFont="1"/>
    <xf numFmtId="0" fontId="9" fillId="0" borderId="0" xfId="0" applyFont="1" applyAlignment="1">
      <alignment vertical="center" wrapText="1"/>
    </xf>
    <xf numFmtId="0" fontId="11" fillId="0" borderId="0" xfId="1" applyFont="1"/>
    <xf numFmtId="0" fontId="9" fillId="0" borderId="0" xfId="1" applyFont="1" applyAlignment="1">
      <alignment horizontal="left"/>
    </xf>
    <xf numFmtId="0" fontId="9" fillId="0" borderId="0" xfId="1" applyFont="1" applyBorder="1" applyAlignment="1" applyProtection="1">
      <alignment horizontal="left" vertical="center"/>
      <protection locked="0"/>
    </xf>
    <xf numFmtId="2" fontId="9" fillId="0" borderId="0" xfId="1" applyNumberFormat="1" applyFont="1" applyBorder="1" applyAlignment="1" applyProtection="1">
      <alignment horizontal="center" vertical="center"/>
      <protection locked="0"/>
    </xf>
    <xf numFmtId="0" fontId="12" fillId="0" borderId="0" xfId="1" applyFont="1"/>
    <xf numFmtId="0" fontId="13" fillId="0" borderId="0" xfId="1" applyFont="1"/>
    <xf numFmtId="0" fontId="9" fillId="0" borderId="0" xfId="2" applyFont="1" applyBorder="1" applyAlignment="1" applyProtection="1">
      <alignment vertical="center"/>
      <protection locked="0"/>
    </xf>
    <xf numFmtId="0" fontId="11" fillId="0" borderId="0" xfId="4" applyFont="1" applyFill="1" applyBorder="1" applyAlignment="1" applyProtection="1">
      <alignment vertical="center"/>
      <protection locked="0"/>
    </xf>
    <xf numFmtId="0" fontId="9" fillId="0" borderId="0" xfId="4" applyFont="1" applyFill="1" applyBorder="1" applyAlignment="1" applyProtection="1">
      <alignment vertical="center"/>
      <protection locked="0"/>
    </xf>
    <xf numFmtId="2" fontId="12" fillId="0" borderId="0" xfId="4" applyNumberFormat="1" applyFont="1" applyFill="1" applyBorder="1" applyAlignment="1" applyProtection="1">
      <alignment horizontal="left" vertical="center"/>
      <protection locked="0"/>
    </xf>
    <xf numFmtId="4" fontId="12" fillId="0" borderId="0" xfId="4" applyNumberFormat="1" applyFont="1" applyFill="1" applyBorder="1" applyAlignment="1" applyProtection="1">
      <alignment vertical="center"/>
      <protection locked="0"/>
    </xf>
    <xf numFmtId="0" fontId="15" fillId="0" borderId="0" xfId="0" applyFont="1" applyBorder="1" applyAlignment="1" applyProtection="1">
      <alignment horizontal="center" vertical="center"/>
      <protection locked="0"/>
    </xf>
    <xf numFmtId="0" fontId="15" fillId="0" borderId="0" xfId="0" applyFont="1" applyBorder="1" applyAlignment="1" applyProtection="1">
      <alignment vertical="center"/>
      <protection locked="0"/>
    </xf>
    <xf numFmtId="2" fontId="12" fillId="0" borderId="0" xfId="4" applyNumberFormat="1" applyFont="1" applyFill="1" applyBorder="1" applyAlignment="1" applyProtection="1">
      <alignment horizontal="center" vertical="center"/>
      <protection locked="0"/>
    </xf>
    <xf numFmtId="0" fontId="12" fillId="0" borderId="0" xfId="0" applyFont="1" applyBorder="1" applyAlignment="1" applyProtection="1">
      <alignment horizontal="left" vertical="center"/>
      <protection locked="0"/>
    </xf>
    <xf numFmtId="4" fontId="12" fillId="0" borderId="0" xfId="4" applyNumberFormat="1" applyFont="1" applyFill="1" applyBorder="1" applyAlignment="1" applyProtection="1">
      <alignment horizontal="right" vertical="center"/>
      <protection locked="0"/>
    </xf>
    <xf numFmtId="0" fontId="10" fillId="0" borderId="0" xfId="4" applyFont="1" applyFill="1" applyBorder="1" applyAlignment="1" applyProtection="1">
      <alignment vertical="center"/>
      <protection locked="0"/>
    </xf>
    <xf numFmtId="0" fontId="9" fillId="0" borderId="0" xfId="4" applyFont="1" applyBorder="1" applyAlignment="1" applyProtection="1">
      <alignment vertical="center"/>
      <protection locked="0"/>
    </xf>
    <xf numFmtId="2" fontId="9" fillId="0" borderId="0" xfId="4" applyNumberFormat="1" applyFont="1" applyBorder="1" applyAlignment="1" applyProtection="1">
      <alignment horizontal="left" vertical="center"/>
      <protection locked="0"/>
    </xf>
    <xf numFmtId="2" fontId="9" fillId="0" borderId="0" xfId="4" applyNumberFormat="1" applyFont="1" applyBorder="1" applyAlignment="1" applyProtection="1">
      <alignment horizontal="center" vertical="center"/>
      <protection locked="0"/>
    </xf>
    <xf numFmtId="0" fontId="16" fillId="0" borderId="0" xfId="5" applyFont="1"/>
    <xf numFmtId="0" fontId="10" fillId="0" borderId="0" xfId="5" applyFont="1"/>
    <xf numFmtId="0" fontId="12" fillId="0" borderId="0" xfId="4" applyFont="1" applyFill="1" applyBorder="1" applyAlignment="1" applyProtection="1">
      <alignment vertical="center"/>
      <protection locked="0"/>
    </xf>
    <xf numFmtId="0" fontId="10" fillId="0" borderId="0" xfId="2" applyFont="1" applyBorder="1" applyAlignment="1" applyProtection="1">
      <alignment vertical="center"/>
      <protection locked="0"/>
    </xf>
    <xf numFmtId="0" fontId="12" fillId="0" borderId="0" xfId="2" applyFont="1" applyFill="1" applyBorder="1" applyAlignment="1" applyProtection="1">
      <alignment vertical="center"/>
      <protection locked="0"/>
    </xf>
    <xf numFmtId="0" fontId="12" fillId="0" borderId="0" xfId="4" applyFont="1"/>
    <xf numFmtId="0" fontId="12" fillId="0" borderId="0" xfId="4" applyFont="1" applyFill="1" applyBorder="1" applyAlignment="1" applyProtection="1">
      <alignment horizontal="right" vertical="center"/>
      <protection locked="0"/>
    </xf>
    <xf numFmtId="0" fontId="12" fillId="0" borderId="0" xfId="2" applyFont="1" applyBorder="1" applyAlignment="1" applyProtection="1">
      <alignment vertical="center"/>
      <protection locked="0"/>
    </xf>
    <xf numFmtId="2" fontId="12" fillId="0" borderId="0" xfId="2" applyNumberFormat="1" applyFont="1" applyBorder="1" applyAlignment="1" applyProtection="1">
      <alignment horizontal="left" vertical="center"/>
      <protection locked="0"/>
    </xf>
    <xf numFmtId="0" fontId="12" fillId="0" borderId="0" xfId="2" applyFont="1" applyBorder="1" applyAlignment="1" applyProtection="1">
      <alignment vertical="center" wrapText="1"/>
      <protection locked="0"/>
    </xf>
    <xf numFmtId="0" fontId="10" fillId="0" borderId="0" xfId="1" applyFont="1"/>
    <xf numFmtId="2" fontId="9" fillId="0" borderId="0" xfId="2" applyNumberFormat="1" applyFont="1" applyBorder="1" applyAlignment="1" applyProtection="1">
      <alignment vertical="center"/>
      <protection locked="0"/>
    </xf>
    <xf numFmtId="0" fontId="14" fillId="0" borderId="0" xfId="1" applyFont="1"/>
    <xf numFmtId="0" fontId="15" fillId="0" borderId="0" xfId="1" applyFont="1"/>
    <xf numFmtId="0" fontId="11" fillId="0" borderId="0" xfId="1" applyFont="1" applyBorder="1"/>
    <xf numFmtId="0" fontId="9" fillId="0" borderId="0" xfId="1" applyFont="1" applyBorder="1"/>
    <xf numFmtId="0" fontId="17" fillId="0" borderId="0" xfId="1" applyFont="1" applyBorder="1" applyAlignment="1">
      <alignment horizontal="center" vertical="center" wrapText="1"/>
    </xf>
    <xf numFmtId="0" fontId="17" fillId="0" borderId="0" xfId="1" applyFont="1" applyBorder="1" applyAlignment="1">
      <alignment horizontal="center" vertical="center"/>
    </xf>
    <xf numFmtId="0" fontId="18" fillId="0" borderId="1" xfId="1" applyFont="1" applyBorder="1" applyAlignment="1">
      <alignment horizontal="center" vertical="center" wrapText="1"/>
    </xf>
    <xf numFmtId="0" fontId="18" fillId="0" borderId="1" xfId="1" applyFont="1" applyBorder="1"/>
    <xf numFmtId="9" fontId="18" fillId="0" borderId="1" xfId="1" applyNumberFormat="1" applyFont="1" applyBorder="1" applyAlignment="1">
      <alignment horizontal="center" vertical="center" wrapText="1"/>
    </xf>
    <xf numFmtId="4" fontId="18" fillId="0" borderId="1" xfId="1" applyNumberFormat="1" applyFont="1" applyBorder="1" applyAlignment="1">
      <alignment horizontal="center" vertical="center"/>
    </xf>
    <xf numFmtId="49" fontId="18" fillId="0" borderId="1" xfId="1" applyNumberFormat="1" applyFont="1" applyBorder="1" applyAlignment="1">
      <alignment horizontal="center" vertical="center"/>
    </xf>
    <xf numFmtId="0" fontId="18" fillId="0" borderId="1" xfId="1" applyFont="1" applyBorder="1" applyAlignment="1">
      <alignment horizontal="left" vertical="center" wrapText="1"/>
    </xf>
    <xf numFmtId="14" fontId="18" fillId="0" borderId="1" xfId="1" applyNumberFormat="1" applyFont="1" applyBorder="1" applyAlignment="1">
      <alignment horizontal="center" vertical="center" wrapText="1"/>
    </xf>
    <xf numFmtId="14" fontId="18" fillId="0" borderId="1" xfId="0" applyNumberFormat="1" applyFont="1" applyBorder="1" applyAlignment="1">
      <alignment horizontal="left" vertical="center" wrapText="1"/>
    </xf>
    <xf numFmtId="49" fontId="18" fillId="0" borderId="1" xfId="1" applyNumberFormat="1" applyFont="1" applyBorder="1" applyAlignment="1">
      <alignment horizontal="right" vertical="top"/>
    </xf>
    <xf numFmtId="49" fontId="18" fillId="0" borderId="1" xfId="1" applyNumberFormat="1" applyFont="1" applyBorder="1" applyAlignment="1">
      <alignment horizontal="center" vertical="center" wrapText="1"/>
    </xf>
    <xf numFmtId="14" fontId="18" fillId="0" borderId="1" xfId="0" applyNumberFormat="1" applyFont="1" applyBorder="1" applyAlignment="1">
      <alignment horizontal="center" vertical="center" wrapText="1"/>
    </xf>
    <xf numFmtId="4" fontId="18" fillId="0" borderId="2" xfId="1" applyNumberFormat="1" applyFont="1" applyBorder="1" applyAlignment="1">
      <alignment horizontal="center" vertical="center"/>
    </xf>
    <xf numFmtId="4" fontId="18" fillId="0" borderId="0" xfId="1" applyNumberFormat="1" applyFont="1" applyBorder="1" applyAlignment="1">
      <alignment horizontal="center" vertical="center"/>
    </xf>
    <xf numFmtId="0" fontId="18" fillId="0" borderId="0" xfId="1" applyFont="1" applyBorder="1" applyAlignment="1" applyProtection="1">
      <alignment horizontal="left" vertical="center"/>
      <protection locked="0"/>
    </xf>
    <xf numFmtId="0" fontId="18" fillId="0" borderId="0" xfId="1" applyFont="1"/>
    <xf numFmtId="164" fontId="18" fillId="0" borderId="0" xfId="1" applyNumberFormat="1" applyFont="1"/>
    <xf numFmtId="2" fontId="18" fillId="0" borderId="0" xfId="1" applyNumberFormat="1" applyFont="1" applyBorder="1" applyAlignment="1" applyProtection="1">
      <alignment horizontal="center" vertical="center"/>
      <protection locked="0"/>
    </xf>
    <xf numFmtId="0" fontId="17" fillId="0" borderId="0" xfId="1" applyFont="1" applyBorder="1" applyAlignment="1" applyProtection="1">
      <alignment horizontal="left" vertical="center"/>
      <protection locked="0"/>
    </xf>
    <xf numFmtId="0" fontId="17" fillId="0" borderId="0" xfId="1" applyFont="1" applyAlignment="1">
      <alignment horizontal="left" vertical="center"/>
    </xf>
    <xf numFmtId="0" fontId="17" fillId="0" borderId="0" xfId="1" applyFont="1"/>
    <xf numFmtId="0" fontId="18" fillId="0" borderId="0" xfId="2" applyFont="1" applyBorder="1" applyAlignment="1" applyProtection="1">
      <alignment vertical="center"/>
      <protection locked="0"/>
    </xf>
    <xf numFmtId="0" fontId="20" fillId="0" borderId="0" xfId="0" applyFont="1" applyAlignment="1">
      <alignment horizontal="left" vertical="center"/>
    </xf>
    <xf numFmtId="0" fontId="17" fillId="0" borderId="0" xfId="0" applyFont="1" applyAlignment="1">
      <alignment vertical="center"/>
    </xf>
    <xf numFmtId="0" fontId="18" fillId="0" borderId="0" xfId="4" applyFont="1" applyFill="1" applyBorder="1" applyAlignment="1" applyProtection="1">
      <alignment vertical="center"/>
      <protection locked="0"/>
    </xf>
    <xf numFmtId="0" fontId="17" fillId="0" borderId="0" xfId="0" applyFont="1" applyBorder="1" applyAlignment="1" applyProtection="1">
      <alignment horizontal="center" vertical="center"/>
      <protection locked="0"/>
    </xf>
    <xf numFmtId="2" fontId="17" fillId="0" borderId="0" xfId="4" applyNumberFormat="1" applyFont="1" applyFill="1" applyBorder="1" applyAlignment="1" applyProtection="1">
      <alignment horizontal="left" vertical="center"/>
      <protection locked="0"/>
    </xf>
    <xf numFmtId="4" fontId="17" fillId="0" borderId="0" xfId="4" applyNumberFormat="1" applyFont="1" applyFill="1" applyBorder="1" applyAlignment="1" applyProtection="1">
      <alignment vertical="center"/>
      <protection locked="0"/>
    </xf>
    <xf numFmtId="14" fontId="9" fillId="0" borderId="0" xfId="2" applyNumberFormat="1" applyFont="1" applyBorder="1" applyAlignment="1" applyProtection="1">
      <alignment horizontal="right" vertical="center"/>
      <protection locked="0"/>
    </xf>
    <xf numFmtId="0" fontId="18" fillId="0" borderId="6" xfId="1" applyFont="1" applyBorder="1" applyAlignment="1">
      <alignment horizontal="center" vertical="center" wrapText="1"/>
    </xf>
    <xf numFmtId="14" fontId="21" fillId="2" borderId="0" xfId="1" applyNumberFormat="1" applyFont="1" applyFill="1" applyBorder="1" applyAlignment="1">
      <alignment vertical="center"/>
    </xf>
    <xf numFmtId="0" fontId="23" fillId="2" borderId="0" xfId="1" applyFont="1" applyFill="1" applyBorder="1" applyAlignment="1">
      <alignment horizontal="center" vertical="center"/>
    </xf>
    <xf numFmtId="0" fontId="18" fillId="0" borderId="6" xfId="1" applyFont="1" applyBorder="1"/>
    <xf numFmtId="4" fontId="18" fillId="0" borderId="6" xfId="1" applyNumberFormat="1" applyFont="1" applyBorder="1" applyAlignment="1">
      <alignment horizontal="center" vertical="center"/>
    </xf>
    <xf numFmtId="4" fontId="18" fillId="0" borderId="11" xfId="1" applyNumberFormat="1" applyFont="1" applyBorder="1" applyAlignment="1">
      <alignment horizontal="center" vertical="center"/>
    </xf>
    <xf numFmtId="0" fontId="10" fillId="2" borderId="0" xfId="1" applyFont="1" applyFill="1" applyBorder="1"/>
    <xf numFmtId="0" fontId="23" fillId="0" borderId="0" xfId="1" applyFont="1" applyAlignment="1">
      <alignment horizontal="center" vertical="center"/>
    </xf>
    <xf numFmtId="14" fontId="24" fillId="0" borderId="0" xfId="1" applyNumberFormat="1" applyFont="1" applyAlignment="1">
      <alignment vertical="center"/>
    </xf>
    <xf numFmtId="0" fontId="22" fillId="0" borderId="0" xfId="1" applyFont="1" applyAlignment="1">
      <alignment vertical="center"/>
    </xf>
    <xf numFmtId="0" fontId="23" fillId="0" borderId="0" xfId="1" applyFont="1" applyAlignment="1">
      <alignment horizontal="center" vertical="center" wrapText="1"/>
    </xf>
    <xf numFmtId="0" fontId="25" fillId="0" borderId="0" xfId="1" applyFont="1" applyAlignment="1">
      <alignment vertical="center"/>
    </xf>
    <xf numFmtId="0" fontId="20" fillId="0" borderId="0" xfId="0" applyFont="1" applyAlignment="1">
      <alignment horizontal="left" vertical="center"/>
    </xf>
    <xf numFmtId="0" fontId="18" fillId="0" borderId="1" xfId="1" applyFont="1" applyBorder="1" applyAlignment="1">
      <alignment horizontal="center" vertical="center" wrapText="1"/>
    </xf>
    <xf numFmtId="0" fontId="17" fillId="0" borderId="0" xfId="1" applyFont="1" applyBorder="1" applyAlignment="1">
      <alignment horizontal="center" vertical="center" wrapText="1"/>
    </xf>
    <xf numFmtId="0" fontId="18" fillId="0" borderId="6" xfId="1" applyFont="1" applyBorder="1" applyAlignment="1">
      <alignment horizontal="center" vertical="center" wrapText="1"/>
    </xf>
    <xf numFmtId="0" fontId="26" fillId="0" borderId="0" xfId="1" applyFont="1" applyAlignment="1">
      <alignment horizontal="left"/>
    </xf>
    <xf numFmtId="9" fontId="27" fillId="0" borderId="1" xfId="1" applyNumberFormat="1" applyFont="1" applyBorder="1" applyAlignment="1">
      <alignment horizontal="center" vertical="center" wrapText="1"/>
    </xf>
    <xf numFmtId="0" fontId="28" fillId="0" borderId="0" xfId="1" applyFont="1"/>
    <xf numFmtId="0" fontId="12" fillId="0" borderId="0" xfId="0" applyFont="1" applyBorder="1" applyAlignment="1" applyProtection="1">
      <alignment horizontal="center" vertical="center"/>
      <protection locked="0"/>
    </xf>
    <xf numFmtId="0" fontId="12" fillId="0" borderId="0" xfId="0" applyFont="1" applyBorder="1" applyAlignment="1" applyProtection="1">
      <alignment vertical="center"/>
      <protection locked="0"/>
    </xf>
    <xf numFmtId="0" fontId="9" fillId="0" borderId="0" xfId="5" applyFont="1"/>
    <xf numFmtId="14" fontId="9" fillId="0" borderId="0" xfId="1" applyNumberFormat="1" applyFont="1" applyAlignment="1">
      <alignment vertical="center"/>
    </xf>
    <xf numFmtId="0" fontId="9" fillId="0" borderId="0" xfId="1" applyFont="1" applyAlignment="1">
      <alignment horizontal="center" vertical="center"/>
    </xf>
    <xf numFmtId="0" fontId="12" fillId="0" borderId="0" xfId="1" applyFont="1" applyBorder="1" applyAlignment="1">
      <alignment horizontal="center" vertical="center" wrapText="1"/>
    </xf>
    <xf numFmtId="0" fontId="9" fillId="0" borderId="1" xfId="1" applyFont="1" applyBorder="1" applyAlignment="1">
      <alignment horizontal="center" vertical="center" wrapText="1"/>
    </xf>
    <xf numFmtId="0" fontId="9" fillId="0" borderId="6" xfId="1" applyFont="1" applyBorder="1" applyAlignment="1">
      <alignment horizontal="center" vertical="center" wrapText="1"/>
    </xf>
    <xf numFmtId="49" fontId="9" fillId="0" borderId="1" xfId="1" applyNumberFormat="1" applyFont="1" applyBorder="1" applyAlignment="1">
      <alignment horizontal="center" vertical="center"/>
    </xf>
    <xf numFmtId="0" fontId="9" fillId="0" borderId="1" xfId="1" applyFont="1" applyBorder="1" applyAlignment="1">
      <alignment horizontal="left" vertical="center" wrapText="1"/>
    </xf>
    <xf numFmtId="14" fontId="9" fillId="0" borderId="1" xfId="1" applyNumberFormat="1" applyFont="1" applyBorder="1" applyAlignment="1">
      <alignment horizontal="center" vertical="center" wrapText="1"/>
    </xf>
    <xf numFmtId="14" fontId="9" fillId="0" borderId="1" xfId="0" applyNumberFormat="1" applyFont="1" applyBorder="1" applyAlignment="1">
      <alignment horizontal="left" vertical="center" wrapText="1"/>
    </xf>
    <xf numFmtId="0" fontId="9" fillId="0" borderId="0" xfId="1" applyFont="1" applyAlignment="1">
      <alignment horizontal="center" vertical="center" wrapText="1"/>
    </xf>
    <xf numFmtId="49" fontId="9" fillId="0" borderId="1" xfId="1"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164" fontId="9" fillId="0" borderId="0" xfId="1" applyNumberFormat="1" applyFont="1"/>
    <xf numFmtId="0" fontId="12" fillId="0" borderId="0" xfId="1" applyFont="1" applyBorder="1" applyAlignment="1" applyProtection="1">
      <alignment horizontal="left" vertical="center"/>
      <protection locked="0"/>
    </xf>
    <xf numFmtId="0" fontId="12" fillId="0" borderId="0" xfId="1" applyFont="1" applyAlignment="1">
      <alignment horizontal="left" vertical="center"/>
    </xf>
    <xf numFmtId="0" fontId="9" fillId="0" borderId="0" xfId="0" applyFont="1" applyAlignment="1">
      <alignment horizontal="left" vertical="center"/>
    </xf>
    <xf numFmtId="14" fontId="9" fillId="2" borderId="0" xfId="1" applyNumberFormat="1" applyFont="1" applyFill="1" applyBorder="1" applyAlignment="1">
      <alignment vertical="center"/>
    </xf>
    <xf numFmtId="0" fontId="9" fillId="2" borderId="0" xfId="1" applyFont="1" applyFill="1" applyBorder="1" applyAlignment="1">
      <alignment horizontal="center" vertical="center"/>
    </xf>
    <xf numFmtId="0" fontId="9" fillId="0" borderId="0" xfId="0" applyFont="1" applyAlignment="1">
      <alignment horizontal="right"/>
    </xf>
    <xf numFmtId="164" fontId="12" fillId="0" borderId="0" xfId="1" applyNumberFormat="1" applyFont="1" applyAlignment="1">
      <alignment horizontal="left" vertical="center"/>
    </xf>
    <xf numFmtId="0" fontId="9" fillId="0" borderId="0" xfId="0" applyFont="1" applyAlignment="1">
      <alignment horizontal="left" vertical="center" wrapText="1"/>
    </xf>
    <xf numFmtId="14" fontId="9" fillId="0" borderId="1" xfId="1" applyNumberFormat="1" applyFont="1" applyFill="1" applyBorder="1" applyAlignment="1">
      <alignment horizontal="center" vertical="center" wrapText="1"/>
    </xf>
    <xf numFmtId="14" fontId="9" fillId="0" borderId="1" xfId="0" applyNumberFormat="1" applyFont="1" applyFill="1" applyBorder="1" applyAlignment="1">
      <alignment horizontal="center" vertical="center" wrapText="1"/>
    </xf>
    <xf numFmtId="0" fontId="9" fillId="0" borderId="0" xfId="0" applyFont="1" applyAlignment="1">
      <alignment horizontal="left"/>
    </xf>
    <xf numFmtId="4" fontId="9" fillId="0" borderId="0" xfId="4" applyNumberFormat="1" applyFont="1" applyFill="1" applyBorder="1" applyAlignment="1" applyProtection="1">
      <alignment horizontal="left"/>
      <protection locked="0"/>
    </xf>
    <xf numFmtId="0" fontId="9" fillId="0" borderId="0" xfId="0" applyFont="1" applyAlignment="1">
      <alignment horizontal="right"/>
    </xf>
    <xf numFmtId="0" fontId="17" fillId="0" borderId="0" xfId="1" applyFont="1" applyBorder="1" applyAlignment="1">
      <alignment horizontal="center" vertical="center" wrapText="1"/>
    </xf>
    <xf numFmtId="164" fontId="17" fillId="0" borderId="0" xfId="1" applyNumberFormat="1" applyFont="1" applyAlignment="1">
      <alignment horizontal="left" vertical="center"/>
    </xf>
    <xf numFmtId="0" fontId="18" fillId="0" borderId="3" xfId="1" applyFont="1" applyBorder="1" applyAlignment="1">
      <alignment horizontal="center" vertical="center" wrapText="1"/>
    </xf>
    <xf numFmtId="0" fontId="19" fillId="0" borderId="3" xfId="0" applyFont="1" applyBorder="1" applyAlignment="1">
      <alignment wrapText="1"/>
    </xf>
    <xf numFmtId="0" fontId="18" fillId="0" borderId="6" xfId="1" applyFont="1" applyBorder="1" applyAlignment="1">
      <alignment horizontal="center" vertical="center" wrapText="1"/>
    </xf>
    <xf numFmtId="0" fontId="18" fillId="0" borderId="1" xfId="1" applyFont="1" applyBorder="1" applyAlignment="1">
      <alignment horizontal="center" vertical="center" wrapText="1"/>
    </xf>
    <xf numFmtId="0" fontId="19" fillId="0" borderId="1" xfId="0" applyFont="1" applyBorder="1" applyAlignment="1">
      <alignment horizont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2" xfId="1" applyFont="1" applyBorder="1" applyAlignment="1">
      <alignment horizontal="center" vertical="center" wrapText="1"/>
    </xf>
    <xf numFmtId="0" fontId="18" fillId="0" borderId="4" xfId="1" applyFont="1" applyBorder="1" applyAlignment="1">
      <alignment horizontal="center" vertical="center" wrapText="1"/>
    </xf>
    <xf numFmtId="0" fontId="18" fillId="0" borderId="8" xfId="1" applyFont="1" applyBorder="1" applyAlignment="1">
      <alignment horizontal="center" vertical="center" wrapText="1"/>
    </xf>
    <xf numFmtId="0" fontId="18" fillId="0" borderId="9" xfId="1" applyFont="1" applyBorder="1" applyAlignment="1">
      <alignment horizontal="center" vertical="center" wrapText="1"/>
    </xf>
    <xf numFmtId="0" fontId="18" fillId="0" borderId="10" xfId="1" applyFont="1" applyBorder="1" applyAlignment="1">
      <alignment horizontal="center" vertical="center" wrapText="1"/>
    </xf>
    <xf numFmtId="49" fontId="17" fillId="0" borderId="6" xfId="1" applyNumberFormat="1" applyFont="1" applyBorder="1" applyAlignment="1">
      <alignment horizontal="center" vertical="center"/>
    </xf>
    <xf numFmtId="49" fontId="17" fillId="0" borderId="5" xfId="1" applyNumberFormat="1" applyFont="1" applyBorder="1" applyAlignment="1">
      <alignment horizontal="center" vertical="center"/>
    </xf>
    <xf numFmtId="49" fontId="17" fillId="0" borderId="7" xfId="1" applyNumberFormat="1" applyFont="1" applyBorder="1" applyAlignment="1">
      <alignment horizontal="center" vertical="center"/>
    </xf>
    <xf numFmtId="0" fontId="18" fillId="0" borderId="5" xfId="1" applyFont="1" applyBorder="1" applyAlignment="1">
      <alignment horizontal="left" vertical="center" wrapText="1"/>
    </xf>
    <xf numFmtId="0" fontId="18" fillId="0" borderId="7" xfId="1" applyFont="1" applyBorder="1" applyAlignment="1">
      <alignment horizontal="left" vertical="center" wrapText="1"/>
    </xf>
    <xf numFmtId="0" fontId="20" fillId="0" borderId="0" xfId="0" applyFont="1" applyAlignment="1">
      <alignment horizontal="left" vertical="center" wrapText="1"/>
    </xf>
    <xf numFmtId="0" fontId="20" fillId="0" borderId="0" xfId="0" applyFont="1" applyAlignment="1">
      <alignment horizontal="left" vertical="center"/>
    </xf>
    <xf numFmtId="0" fontId="20" fillId="0" borderId="0" xfId="0" applyFont="1" applyAlignment="1">
      <alignment horizontal="left" vertical="top" wrapText="1"/>
    </xf>
    <xf numFmtId="0" fontId="20" fillId="0" borderId="0" xfId="0" applyFont="1" applyAlignment="1">
      <alignment horizontal="left" vertical="top"/>
    </xf>
    <xf numFmtId="4" fontId="17" fillId="0" borderId="0" xfId="4" applyNumberFormat="1" applyFont="1" applyFill="1" applyBorder="1" applyAlignment="1" applyProtection="1">
      <alignment horizontal="left" vertical="center"/>
      <protection locked="0"/>
    </xf>
    <xf numFmtId="0" fontId="18" fillId="0" borderId="5" xfId="1" applyFont="1" applyBorder="1" applyAlignment="1">
      <alignment horizontal="left" vertical="top" wrapText="1"/>
    </xf>
    <xf numFmtId="0" fontId="18" fillId="0" borderId="7" xfId="1" applyFont="1" applyBorder="1" applyAlignment="1">
      <alignment horizontal="left" vertical="top" wrapText="1"/>
    </xf>
    <xf numFmtId="0" fontId="12" fillId="0" borderId="0" xfId="1" applyFont="1" applyFill="1" applyBorder="1" applyAlignment="1">
      <alignment horizontal="center" vertical="center" wrapText="1"/>
    </xf>
    <xf numFmtId="0" fontId="29" fillId="0" borderId="0" xfId="0" applyFont="1" applyFill="1" applyAlignment="1">
      <alignment horizontal="center" vertical="center" wrapText="1"/>
    </xf>
    <xf numFmtId="0" fontId="12" fillId="0" borderId="12" xfId="1" applyFont="1" applyBorder="1" applyAlignment="1">
      <alignment horizontal="center" vertical="center" wrapText="1"/>
    </xf>
    <xf numFmtId="0" fontId="29" fillId="0" borderId="12" xfId="0" applyFont="1" applyBorder="1" applyAlignment="1">
      <alignment horizontal="center" vertical="center" wrapText="1"/>
    </xf>
    <xf numFmtId="0" fontId="9" fillId="0" borderId="2" xfId="1" applyFont="1" applyBorder="1" applyAlignment="1">
      <alignment horizontal="center" vertical="center" wrapText="1"/>
    </xf>
    <xf numFmtId="0" fontId="9" fillId="0" borderId="4" xfId="1" applyFont="1" applyBorder="1" applyAlignment="1">
      <alignment horizontal="center" vertical="center" wrapText="1"/>
    </xf>
    <xf numFmtId="0" fontId="9" fillId="0" borderId="1" xfId="1" applyFont="1" applyBorder="1" applyAlignment="1">
      <alignment horizontal="center" vertical="center" wrapText="1"/>
    </xf>
    <xf numFmtId="0" fontId="29" fillId="0" borderId="1" xfId="0" applyFont="1" applyBorder="1" applyAlignment="1">
      <alignment horizontal="center"/>
    </xf>
    <xf numFmtId="0" fontId="9" fillId="0" borderId="6" xfId="0" applyFont="1" applyBorder="1" applyAlignment="1">
      <alignment horizontal="center" vertical="center"/>
    </xf>
    <xf numFmtId="0" fontId="9" fillId="0" borderId="5" xfId="0" applyFont="1" applyBorder="1" applyAlignment="1">
      <alignment horizontal="center" vertical="center"/>
    </xf>
    <xf numFmtId="49" fontId="9" fillId="0" borderId="6" xfId="1" applyNumberFormat="1" applyFont="1" applyBorder="1" applyAlignment="1">
      <alignment horizontal="left" vertical="top"/>
    </xf>
    <xf numFmtId="0" fontId="29" fillId="0" borderId="5" xfId="0" applyFont="1" applyBorder="1" applyAlignment="1">
      <alignment horizontal="left" vertical="top"/>
    </xf>
    <xf numFmtId="0" fontId="29" fillId="0" borderId="7" xfId="0" applyFont="1" applyBorder="1" applyAlignment="1">
      <alignment horizontal="left" vertical="top"/>
    </xf>
    <xf numFmtId="49" fontId="12" fillId="0" borderId="6" xfId="1" applyNumberFormat="1" applyFont="1" applyBorder="1" applyAlignment="1">
      <alignment horizontal="center" vertical="center"/>
    </xf>
    <xf numFmtId="0" fontId="29" fillId="0" borderId="5" xfId="0" applyFont="1" applyBorder="1" applyAlignment="1">
      <alignment horizontal="center" vertical="center"/>
    </xf>
    <xf numFmtId="0" fontId="29" fillId="0" borderId="7" xfId="0" applyFont="1" applyBorder="1" applyAlignment="1">
      <alignment horizontal="center" vertical="center"/>
    </xf>
    <xf numFmtId="49" fontId="9" fillId="0" borderId="6" xfId="1" applyNumberFormat="1" applyFont="1" applyBorder="1" applyAlignment="1">
      <alignment horizontal="left" vertical="top" wrapText="1"/>
    </xf>
    <xf numFmtId="0" fontId="29" fillId="0" borderId="5" xfId="0" applyFont="1" applyBorder="1" applyAlignment="1">
      <alignment horizontal="left" wrapText="1"/>
    </xf>
    <xf numFmtId="0" fontId="29" fillId="0" borderId="7" xfId="0" applyFont="1" applyBorder="1" applyAlignment="1">
      <alignment horizontal="left" wrapText="1"/>
    </xf>
    <xf numFmtId="49" fontId="12" fillId="0" borderId="5" xfId="1" applyNumberFormat="1" applyFont="1" applyBorder="1" applyAlignment="1">
      <alignment horizontal="center" vertical="center"/>
    </xf>
    <xf numFmtId="49" fontId="12" fillId="0" borderId="7" xfId="1" applyNumberFormat="1" applyFont="1" applyBorder="1" applyAlignment="1">
      <alignment horizontal="center" vertical="center"/>
    </xf>
    <xf numFmtId="0" fontId="9" fillId="0" borderId="0" xfId="0" applyFont="1" applyAlignment="1">
      <alignment horizontal="left" vertical="center" wrapText="1"/>
    </xf>
    <xf numFmtId="0" fontId="9" fillId="0" borderId="0" xfId="0" applyFont="1" applyAlignment="1">
      <alignment horizontal="left" vertical="center"/>
    </xf>
    <xf numFmtId="0" fontId="29" fillId="0" borderId="5" xfId="0" applyFont="1" applyBorder="1" applyAlignment="1">
      <alignment horizontal="left"/>
    </xf>
    <xf numFmtId="0" fontId="29" fillId="0" borderId="7" xfId="0" applyFont="1" applyBorder="1" applyAlignment="1">
      <alignment horizontal="left"/>
    </xf>
  </cellXfs>
  <cellStyles count="33">
    <cellStyle name=" 1" xfId="6" xr:uid="{00000000-0005-0000-0000-000000000000}"/>
    <cellStyle name=" 1 2" xfId="7" xr:uid="{00000000-0005-0000-0000-000001000000}"/>
    <cellStyle name="S0" xfId="8" xr:uid="{00000000-0005-0000-0000-000002000000}"/>
    <cellStyle name="S1" xfId="9" xr:uid="{00000000-0005-0000-0000-000003000000}"/>
    <cellStyle name="S11" xfId="10" xr:uid="{00000000-0005-0000-0000-000004000000}"/>
    <cellStyle name="S12" xfId="11" xr:uid="{00000000-0005-0000-0000-000005000000}"/>
    <cellStyle name="S13" xfId="12" xr:uid="{00000000-0005-0000-0000-000006000000}"/>
    <cellStyle name="S14" xfId="13" xr:uid="{00000000-0005-0000-0000-000007000000}"/>
    <cellStyle name="S15" xfId="14" xr:uid="{00000000-0005-0000-0000-000008000000}"/>
    <cellStyle name="S16" xfId="15" xr:uid="{00000000-0005-0000-0000-000009000000}"/>
    <cellStyle name="S17" xfId="16" xr:uid="{00000000-0005-0000-0000-00000A000000}"/>
    <cellStyle name="S18" xfId="17" xr:uid="{00000000-0005-0000-0000-00000B000000}"/>
    <cellStyle name="S19" xfId="18" xr:uid="{00000000-0005-0000-0000-00000C000000}"/>
    <cellStyle name="S2" xfId="19" xr:uid="{00000000-0005-0000-0000-00000D000000}"/>
    <cellStyle name="S3" xfId="20" xr:uid="{00000000-0005-0000-0000-00000E000000}"/>
    <cellStyle name="S4" xfId="21" xr:uid="{00000000-0005-0000-0000-00000F000000}"/>
    <cellStyle name="S5" xfId="22" xr:uid="{00000000-0005-0000-0000-000010000000}"/>
    <cellStyle name="S6" xfId="23" xr:uid="{00000000-0005-0000-0000-000011000000}"/>
    <cellStyle name="S7" xfId="24" xr:uid="{00000000-0005-0000-0000-000012000000}"/>
    <cellStyle name="Обычный" xfId="0" builtinId="0"/>
    <cellStyle name="Обычный 2" xfId="25" xr:uid="{00000000-0005-0000-0000-000014000000}"/>
    <cellStyle name="Обычный 2 2" xfId="26" xr:uid="{00000000-0005-0000-0000-000015000000}"/>
    <cellStyle name="Обычный 2 2 2" xfId="27" xr:uid="{00000000-0005-0000-0000-000016000000}"/>
    <cellStyle name="Обычный 3" xfId="28" xr:uid="{00000000-0005-0000-0000-000017000000}"/>
    <cellStyle name="Обычный 3 2" xfId="29" xr:uid="{00000000-0005-0000-0000-000018000000}"/>
    <cellStyle name="Обычный 4" xfId="1" xr:uid="{00000000-0005-0000-0000-000019000000}"/>
    <cellStyle name="Обычный 5" xfId="30" xr:uid="{00000000-0005-0000-0000-00001A000000}"/>
    <cellStyle name="Обычный_Обследования НИИОСП" xfId="5" xr:uid="{00000000-0005-0000-0000-00001B000000}"/>
    <cellStyle name="Обычный_ФИЛИАЛ №4 ТВВ Лагутенкова" xfId="2" xr:uid="{00000000-0005-0000-0000-00001C000000}"/>
    <cellStyle name="Стиль 1" xfId="4" xr:uid="{00000000-0005-0000-0000-00001D000000}"/>
    <cellStyle name="Финансовый 2" xfId="31" xr:uid="{00000000-0005-0000-0000-00001E000000}"/>
    <cellStyle name="Финансовый 2 2" xfId="32" xr:uid="{00000000-0005-0000-0000-00001F000000}"/>
    <cellStyle name="Финансовый 3" xfId="3" xr:uid="{00000000-0005-0000-0000-00002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48"/>
  <sheetViews>
    <sheetView zoomScale="55" zoomScaleNormal="55" workbookViewId="0">
      <selection activeCell="B1" sqref="B1"/>
    </sheetView>
  </sheetViews>
  <sheetFormatPr defaultColWidth="9.140625" defaultRowHeight="23.25" x14ac:dyDescent="0.25"/>
  <cols>
    <col min="1" max="1" width="9" style="1" customWidth="1"/>
    <col min="2" max="2" width="56.28515625" style="1" customWidth="1"/>
    <col min="3" max="3" width="21.28515625" style="1" customWidth="1"/>
    <col min="4" max="4" width="28.28515625" style="1" customWidth="1"/>
    <col min="5" max="5" width="27.140625" style="1" customWidth="1"/>
    <col min="6" max="6" width="79.7109375" style="1" customWidth="1"/>
    <col min="7" max="7" width="8.42578125" style="1" hidden="1" customWidth="1"/>
    <col min="8" max="8" width="17.28515625" style="1" hidden="1" customWidth="1"/>
    <col min="9" max="9" width="30" style="1" hidden="1" customWidth="1"/>
    <col min="10" max="10" width="14" style="75" hidden="1" customWidth="1"/>
    <col min="11" max="11" width="18.7109375" style="70" hidden="1" customWidth="1"/>
    <col min="12" max="12" width="53.7109375" style="71" hidden="1" customWidth="1"/>
    <col min="13" max="13" width="9.140625" style="75" customWidth="1"/>
    <col min="14" max="14" width="24.42578125" style="75" customWidth="1"/>
    <col min="15" max="15" width="12.5703125" style="75" customWidth="1"/>
    <col min="16" max="16" width="18" style="75" customWidth="1"/>
    <col min="17" max="19" width="9.140625" style="33" customWidth="1"/>
    <col min="20" max="22" width="9.140625" style="33"/>
    <col min="23" max="16384" width="9.140625" style="1"/>
  </cols>
  <sheetData>
    <row r="1" spans="1:25" ht="24" customHeight="1" x14ac:dyDescent="0.35">
      <c r="B1" s="87" t="s">
        <v>61</v>
      </c>
      <c r="C1" s="2"/>
      <c r="D1" s="2"/>
      <c r="E1" s="2"/>
      <c r="F1" s="68" t="s">
        <v>18</v>
      </c>
      <c r="G1" s="68"/>
      <c r="H1" s="68"/>
      <c r="I1" s="68"/>
      <c r="J1" s="3"/>
      <c r="K1" s="77"/>
      <c r="L1" s="76"/>
      <c r="M1" s="3"/>
      <c r="N1" s="3"/>
      <c r="O1" s="3"/>
      <c r="P1" s="3"/>
      <c r="Q1" s="3"/>
      <c r="R1" s="3"/>
      <c r="S1" s="3"/>
      <c r="T1" s="3"/>
      <c r="U1" s="3"/>
      <c r="V1" s="3"/>
      <c r="W1" s="3"/>
      <c r="X1" s="3"/>
      <c r="Y1" s="3"/>
    </row>
    <row r="2" spans="1:25" ht="16.5" customHeight="1" x14ac:dyDescent="0.25">
      <c r="B2" s="4"/>
      <c r="C2" s="2"/>
      <c r="D2" s="2"/>
      <c r="E2" s="2"/>
      <c r="F2" s="116" t="s">
        <v>25</v>
      </c>
      <c r="G2" s="116"/>
      <c r="H2" s="116"/>
      <c r="I2" s="116"/>
      <c r="J2" s="3"/>
      <c r="K2" s="77"/>
      <c r="L2" s="76"/>
      <c r="M2" s="3"/>
      <c r="N2" s="3"/>
      <c r="O2" s="3"/>
      <c r="P2" s="3"/>
      <c r="Q2" s="3"/>
      <c r="R2" s="3"/>
      <c r="S2" s="3"/>
      <c r="T2" s="3"/>
      <c r="U2" s="3"/>
      <c r="V2" s="3"/>
      <c r="W2" s="3"/>
      <c r="X2" s="3"/>
      <c r="Y2" s="3"/>
    </row>
    <row r="3" spans="1:25" ht="18.75" customHeight="1" x14ac:dyDescent="0.25">
      <c r="B3" s="4"/>
      <c r="C3" s="2"/>
      <c r="D3" s="2"/>
      <c r="E3" s="2"/>
      <c r="F3" s="116" t="s">
        <v>22</v>
      </c>
      <c r="G3" s="116"/>
      <c r="H3" s="116"/>
      <c r="I3" s="116"/>
      <c r="J3" s="3"/>
      <c r="K3" s="77"/>
      <c r="L3" s="76"/>
      <c r="M3" s="3"/>
      <c r="N3" s="3"/>
      <c r="O3" s="3"/>
      <c r="P3" s="3"/>
      <c r="Q3" s="3"/>
      <c r="R3" s="3"/>
      <c r="S3" s="3"/>
      <c r="T3" s="3"/>
      <c r="U3" s="3"/>
      <c r="V3" s="3"/>
      <c r="W3" s="3"/>
      <c r="X3" s="3"/>
      <c r="Y3" s="3"/>
    </row>
    <row r="4" spans="1:25" ht="18.75" customHeight="1" x14ac:dyDescent="0.25">
      <c r="B4" s="4"/>
      <c r="C4" s="2"/>
      <c r="D4" s="2"/>
      <c r="E4" s="2"/>
      <c r="J4" s="3"/>
      <c r="K4" s="77"/>
      <c r="L4" s="76"/>
      <c r="M4" s="3"/>
      <c r="N4" s="3"/>
      <c r="O4" s="3"/>
      <c r="P4" s="3"/>
      <c r="Q4" s="3"/>
      <c r="R4" s="3"/>
      <c r="S4" s="3"/>
      <c r="T4" s="3"/>
      <c r="U4" s="3"/>
      <c r="V4" s="3"/>
      <c r="W4" s="3"/>
      <c r="X4" s="3"/>
      <c r="Y4" s="3"/>
    </row>
    <row r="5" spans="1:25" s="38" customFormat="1" ht="52.9" customHeight="1" x14ac:dyDescent="0.25">
      <c r="A5" s="117" t="s">
        <v>26</v>
      </c>
      <c r="B5" s="117"/>
      <c r="C5" s="117"/>
      <c r="D5" s="117"/>
      <c r="E5" s="117"/>
      <c r="F5" s="117"/>
      <c r="G5" s="117"/>
      <c r="H5" s="117"/>
      <c r="I5" s="117"/>
      <c r="J5" s="3"/>
      <c r="K5" s="77"/>
      <c r="L5" s="76"/>
      <c r="M5" s="3"/>
      <c r="N5" s="3"/>
      <c r="O5" s="3"/>
      <c r="P5" s="3"/>
      <c r="Q5" s="37"/>
      <c r="R5" s="37"/>
      <c r="S5" s="37"/>
      <c r="T5" s="37"/>
      <c r="U5" s="37"/>
      <c r="V5" s="37"/>
      <c r="W5" s="37"/>
      <c r="X5" s="37"/>
      <c r="Y5" s="37"/>
    </row>
    <row r="6" spans="1:25" s="38" customFormat="1" ht="89.25" customHeight="1" x14ac:dyDescent="0.25">
      <c r="A6" s="117"/>
      <c r="B6" s="117"/>
      <c r="C6" s="117"/>
      <c r="D6" s="117"/>
      <c r="E6" s="117"/>
      <c r="F6" s="117"/>
      <c r="G6" s="39"/>
      <c r="H6" s="39"/>
      <c r="I6" s="39"/>
      <c r="J6" s="3"/>
      <c r="K6" s="77"/>
      <c r="L6" s="76"/>
      <c r="M6" s="3"/>
      <c r="N6" s="3"/>
      <c r="O6" s="3"/>
      <c r="P6" s="3"/>
      <c r="Q6" s="37"/>
      <c r="R6" s="37"/>
      <c r="S6" s="37"/>
      <c r="T6" s="37"/>
      <c r="U6" s="37"/>
      <c r="V6" s="37"/>
      <c r="W6" s="37"/>
      <c r="X6" s="37"/>
      <c r="Y6" s="37"/>
    </row>
    <row r="7" spans="1:25" s="38" customFormat="1" ht="29.25" customHeight="1" x14ac:dyDescent="0.25">
      <c r="A7" s="117" t="s">
        <v>17</v>
      </c>
      <c r="B7" s="117"/>
      <c r="C7" s="117"/>
      <c r="D7" s="117"/>
      <c r="E7" s="117"/>
      <c r="F7" s="117"/>
      <c r="G7" s="40"/>
      <c r="H7" s="40"/>
      <c r="I7" s="40"/>
      <c r="J7" s="3"/>
      <c r="K7" s="77"/>
      <c r="L7" s="76"/>
      <c r="M7" s="3"/>
      <c r="N7" s="3"/>
      <c r="O7" s="3"/>
      <c r="P7" s="3"/>
      <c r="Q7" s="37"/>
      <c r="R7" s="37"/>
      <c r="S7" s="37"/>
      <c r="T7" s="37"/>
      <c r="U7" s="37"/>
      <c r="V7" s="37"/>
      <c r="W7" s="37"/>
      <c r="X7" s="37"/>
      <c r="Y7" s="37"/>
    </row>
    <row r="8" spans="1:25" ht="24.75" customHeight="1" x14ac:dyDescent="0.3">
      <c r="A8" s="126"/>
      <c r="B8" s="122" t="s">
        <v>0</v>
      </c>
      <c r="C8" s="124" t="s">
        <v>1</v>
      </c>
      <c r="D8" s="125"/>
      <c r="E8" s="126" t="s">
        <v>34</v>
      </c>
      <c r="F8" s="128" t="s">
        <v>16</v>
      </c>
      <c r="G8" s="119" t="s">
        <v>6</v>
      </c>
      <c r="H8" s="120"/>
      <c r="I8" s="120"/>
      <c r="J8" s="3"/>
      <c r="K8" s="77">
        <v>45608</v>
      </c>
      <c r="L8" s="76" t="s">
        <v>39</v>
      </c>
      <c r="M8" s="3"/>
      <c r="N8" s="3"/>
      <c r="O8" s="3"/>
      <c r="P8" s="3"/>
      <c r="Q8" s="3"/>
      <c r="R8" s="3"/>
      <c r="S8" s="3"/>
      <c r="T8" s="3"/>
      <c r="U8" s="3"/>
      <c r="V8" s="3"/>
      <c r="W8" s="3"/>
      <c r="X8" s="3"/>
      <c r="Y8" s="3"/>
    </row>
    <row r="9" spans="1:25" ht="18.75" customHeight="1" x14ac:dyDescent="0.3">
      <c r="A9" s="127"/>
      <c r="B9" s="123"/>
      <c r="C9" s="122" t="s">
        <v>2</v>
      </c>
      <c r="D9" s="121" t="s">
        <v>3</v>
      </c>
      <c r="E9" s="127"/>
      <c r="F9" s="129"/>
      <c r="G9" s="41"/>
      <c r="H9" s="42"/>
      <c r="I9" s="72"/>
      <c r="J9" s="3"/>
      <c r="K9" s="77">
        <f>K8+113</f>
        <v>45721</v>
      </c>
      <c r="L9" s="76" t="s">
        <v>40</v>
      </c>
      <c r="M9" s="3"/>
      <c r="N9" s="3"/>
      <c r="O9" s="3"/>
      <c r="P9" s="3"/>
      <c r="Q9" s="3"/>
      <c r="R9" s="3"/>
      <c r="S9" s="3"/>
      <c r="T9" s="3"/>
      <c r="U9" s="3"/>
      <c r="V9" s="3"/>
      <c r="W9" s="3"/>
      <c r="X9" s="3"/>
      <c r="Y9" s="3"/>
    </row>
    <row r="10" spans="1:25" ht="36.75" customHeight="1" x14ac:dyDescent="0.25">
      <c r="A10" s="119"/>
      <c r="B10" s="123"/>
      <c r="C10" s="122"/>
      <c r="D10" s="121"/>
      <c r="E10" s="119"/>
      <c r="F10" s="130"/>
      <c r="G10" s="41" t="s">
        <v>7</v>
      </c>
      <c r="H10" s="41" t="s">
        <v>4</v>
      </c>
      <c r="I10" s="69" t="s">
        <v>5</v>
      </c>
      <c r="J10" s="3"/>
      <c r="K10" s="77"/>
      <c r="L10" s="76"/>
      <c r="M10" s="3"/>
      <c r="N10" s="3"/>
      <c r="O10" s="3"/>
      <c r="P10" s="3"/>
      <c r="Q10" s="3"/>
      <c r="R10" s="3"/>
      <c r="S10" s="3"/>
      <c r="T10" s="3"/>
      <c r="U10" s="3"/>
      <c r="V10" s="3"/>
      <c r="W10" s="3"/>
      <c r="X10" s="3"/>
      <c r="Y10" s="3"/>
    </row>
    <row r="11" spans="1:25" x14ac:dyDescent="0.25">
      <c r="A11" s="131" t="s">
        <v>14</v>
      </c>
      <c r="B11" s="132"/>
      <c r="C11" s="132"/>
      <c r="D11" s="132"/>
      <c r="E11" s="132"/>
      <c r="F11" s="133"/>
      <c r="G11" s="43">
        <v>0.2</v>
      </c>
      <c r="H11" s="44"/>
      <c r="I11" s="73"/>
      <c r="J11" s="3"/>
      <c r="K11" s="77"/>
      <c r="L11" s="76"/>
      <c r="M11" s="3"/>
      <c r="N11" s="3"/>
      <c r="O11" s="3"/>
      <c r="P11" s="3"/>
      <c r="Q11" s="3"/>
      <c r="R11" s="3"/>
      <c r="S11" s="3"/>
      <c r="T11" s="3"/>
      <c r="U11" s="3"/>
      <c r="V11" s="3"/>
      <c r="W11" s="3"/>
      <c r="X11" s="3"/>
      <c r="Y11" s="3"/>
    </row>
    <row r="12" spans="1:25" ht="237" customHeight="1" x14ac:dyDescent="0.25">
      <c r="A12" s="45" t="s">
        <v>10</v>
      </c>
      <c r="B12" s="46" t="s">
        <v>57</v>
      </c>
      <c r="C12" s="47" t="s">
        <v>48</v>
      </c>
      <c r="D12" s="47">
        <f>K12</f>
        <v>45813</v>
      </c>
      <c r="E12" s="43" t="s">
        <v>35</v>
      </c>
      <c r="F12" s="48" t="s">
        <v>59</v>
      </c>
      <c r="G12" s="43"/>
      <c r="H12" s="44"/>
      <c r="I12" s="73"/>
      <c r="J12" s="3"/>
      <c r="K12" s="77">
        <f>K9+92</f>
        <v>45813</v>
      </c>
      <c r="L12" s="79" t="s">
        <v>44</v>
      </c>
      <c r="M12" s="3"/>
      <c r="N12" s="3"/>
      <c r="O12" s="3"/>
      <c r="P12" s="3"/>
      <c r="Q12" s="3"/>
      <c r="R12" s="3"/>
      <c r="S12" s="3"/>
      <c r="T12" s="3"/>
      <c r="U12" s="3"/>
      <c r="V12" s="3"/>
      <c r="W12" s="3"/>
      <c r="X12" s="3"/>
      <c r="Y12" s="3"/>
    </row>
    <row r="13" spans="1:25" ht="396" customHeight="1" x14ac:dyDescent="0.25">
      <c r="A13" s="45" t="s">
        <v>12</v>
      </c>
      <c r="B13" s="46" t="s">
        <v>49</v>
      </c>
      <c r="C13" s="47" t="s">
        <v>48</v>
      </c>
      <c r="D13" s="47">
        <f>K13</f>
        <v>45905</v>
      </c>
      <c r="E13" s="43" t="s">
        <v>36</v>
      </c>
      <c r="F13" s="48" t="s">
        <v>58</v>
      </c>
      <c r="G13" s="43">
        <v>0.8</v>
      </c>
      <c r="H13" s="44"/>
      <c r="I13" s="73"/>
      <c r="J13" s="3"/>
      <c r="K13" s="77">
        <f>K12+92</f>
        <v>45905</v>
      </c>
      <c r="L13" s="79" t="s">
        <v>43</v>
      </c>
      <c r="M13" s="3"/>
      <c r="N13" s="3"/>
      <c r="O13" s="3"/>
      <c r="P13" s="3"/>
      <c r="Q13" s="3"/>
      <c r="R13" s="3"/>
      <c r="S13" s="3"/>
      <c r="T13" s="3"/>
      <c r="U13" s="3"/>
      <c r="V13" s="3"/>
      <c r="W13" s="3"/>
      <c r="X13" s="3"/>
      <c r="Y13" s="3"/>
    </row>
    <row r="14" spans="1:25" ht="34.5" customHeight="1" x14ac:dyDescent="0.25">
      <c r="A14" s="49" t="s">
        <v>28</v>
      </c>
      <c r="B14" s="134" t="s">
        <v>33</v>
      </c>
      <c r="C14" s="134"/>
      <c r="D14" s="134"/>
      <c r="E14" s="134"/>
      <c r="F14" s="135"/>
      <c r="G14" s="43"/>
      <c r="H14" s="44"/>
      <c r="I14" s="73"/>
      <c r="J14" s="3"/>
      <c r="K14" s="77"/>
      <c r="L14" s="76"/>
      <c r="M14" s="3"/>
      <c r="N14" s="3"/>
      <c r="O14" s="3"/>
      <c r="P14" s="3"/>
      <c r="Q14" s="3"/>
      <c r="R14" s="3"/>
      <c r="S14" s="3"/>
      <c r="T14" s="3"/>
      <c r="U14" s="3"/>
      <c r="V14" s="3"/>
      <c r="W14" s="3"/>
      <c r="X14" s="3"/>
      <c r="Y14" s="3"/>
    </row>
    <row r="15" spans="1:25" ht="42" customHeight="1" x14ac:dyDescent="0.25">
      <c r="A15" s="49" t="s">
        <v>29</v>
      </c>
      <c r="B15" s="141" t="s">
        <v>23</v>
      </c>
      <c r="C15" s="141"/>
      <c r="D15" s="141"/>
      <c r="E15" s="141"/>
      <c r="F15" s="142"/>
      <c r="G15" s="43"/>
      <c r="H15" s="44"/>
      <c r="I15" s="73"/>
      <c r="J15" s="3"/>
      <c r="K15" s="77"/>
      <c r="L15" s="76"/>
      <c r="M15" s="3"/>
      <c r="N15" s="3"/>
      <c r="O15" s="3"/>
      <c r="P15" s="3"/>
      <c r="Q15" s="3"/>
      <c r="R15" s="3"/>
      <c r="S15" s="3"/>
      <c r="T15" s="3"/>
      <c r="U15" s="3"/>
      <c r="V15" s="3"/>
      <c r="W15" s="3"/>
      <c r="X15" s="3"/>
      <c r="Y15" s="3"/>
    </row>
    <row r="16" spans="1:25" x14ac:dyDescent="0.25">
      <c r="A16" s="131" t="s">
        <v>15</v>
      </c>
      <c r="B16" s="132"/>
      <c r="C16" s="132"/>
      <c r="D16" s="132"/>
      <c r="E16" s="132"/>
      <c r="F16" s="133"/>
      <c r="G16" s="43"/>
      <c r="H16" s="44"/>
      <c r="I16" s="73"/>
      <c r="J16" s="3"/>
      <c r="K16" s="77"/>
      <c r="L16" s="76"/>
      <c r="M16" s="3"/>
      <c r="N16" s="3"/>
      <c r="O16" s="3"/>
      <c r="P16" s="3"/>
      <c r="Q16" s="3"/>
      <c r="R16" s="3"/>
      <c r="S16" s="3"/>
      <c r="T16" s="3"/>
      <c r="U16" s="3"/>
      <c r="V16" s="3"/>
      <c r="W16" s="3"/>
      <c r="X16" s="3"/>
      <c r="Y16" s="3"/>
    </row>
    <row r="17" spans="1:25" ht="91.5" customHeight="1" x14ac:dyDescent="0.25">
      <c r="A17" s="50" t="s">
        <v>11</v>
      </c>
      <c r="B17" s="46" t="s">
        <v>46</v>
      </c>
      <c r="C17" s="51" t="s">
        <v>37</v>
      </c>
      <c r="D17" s="51">
        <f>K17</f>
        <v>45883</v>
      </c>
      <c r="E17" s="86" t="s">
        <v>50</v>
      </c>
      <c r="F17" s="46" t="s">
        <v>19</v>
      </c>
      <c r="G17" s="44"/>
      <c r="H17" s="44"/>
      <c r="I17" s="73"/>
      <c r="J17" s="3"/>
      <c r="K17" s="77">
        <f>K12+70</f>
        <v>45883</v>
      </c>
      <c r="L17" s="79" t="s">
        <v>45</v>
      </c>
      <c r="M17" s="3"/>
      <c r="N17" s="3"/>
      <c r="O17" s="3"/>
      <c r="P17" s="3"/>
      <c r="Q17" s="3"/>
      <c r="R17" s="3"/>
      <c r="S17" s="3"/>
      <c r="T17" s="3"/>
      <c r="U17" s="3"/>
      <c r="V17" s="3"/>
      <c r="W17" s="3"/>
      <c r="X17" s="3"/>
      <c r="Y17" s="3"/>
    </row>
    <row r="18" spans="1:25" ht="290.25" customHeight="1" x14ac:dyDescent="0.25">
      <c r="A18" s="50" t="s">
        <v>13</v>
      </c>
      <c r="B18" s="46" t="s">
        <v>60</v>
      </c>
      <c r="C18" s="51" t="s">
        <v>38</v>
      </c>
      <c r="D18" s="51">
        <v>45991</v>
      </c>
      <c r="E18" s="86" t="s">
        <v>51</v>
      </c>
      <c r="F18" s="46" t="s">
        <v>20</v>
      </c>
      <c r="G18" s="52"/>
      <c r="H18" s="52"/>
      <c r="I18" s="74"/>
      <c r="J18" s="3"/>
      <c r="K18" s="77">
        <f>K17+90</f>
        <v>45973</v>
      </c>
      <c r="L18" s="79" t="s">
        <v>41</v>
      </c>
      <c r="M18" s="3"/>
      <c r="N18" s="3"/>
      <c r="O18" s="3"/>
      <c r="P18" s="3"/>
      <c r="Q18" s="3"/>
      <c r="R18" s="3"/>
      <c r="S18" s="3"/>
      <c r="T18" s="3"/>
      <c r="U18" s="3"/>
      <c r="V18" s="3"/>
      <c r="W18" s="3"/>
      <c r="X18" s="3"/>
      <c r="Y18" s="3"/>
    </row>
    <row r="19" spans="1:25" ht="71.25" customHeight="1" x14ac:dyDescent="0.25">
      <c r="A19" s="49" t="s">
        <v>30</v>
      </c>
      <c r="B19" s="134" t="s">
        <v>24</v>
      </c>
      <c r="C19" s="134"/>
      <c r="D19" s="134"/>
      <c r="E19" s="134"/>
      <c r="F19" s="135"/>
      <c r="G19" s="53"/>
      <c r="H19" s="53"/>
      <c r="I19" s="53"/>
      <c r="J19" s="3"/>
      <c r="K19" s="77">
        <f>D18+61</f>
        <v>46052</v>
      </c>
      <c r="L19" s="76" t="s">
        <v>42</v>
      </c>
      <c r="M19" s="78"/>
      <c r="N19" s="80"/>
      <c r="O19" s="3"/>
      <c r="P19" s="3"/>
      <c r="Q19" s="3"/>
      <c r="R19" s="3"/>
      <c r="S19" s="3"/>
      <c r="T19" s="3"/>
      <c r="U19" s="3"/>
      <c r="V19" s="3"/>
      <c r="W19" s="3"/>
      <c r="X19" s="3"/>
      <c r="Y19" s="3"/>
    </row>
    <row r="20" spans="1:25" ht="28.5" customHeight="1" x14ac:dyDescent="0.3">
      <c r="A20" s="54"/>
      <c r="B20" s="55"/>
      <c r="C20" s="56"/>
      <c r="D20" s="56"/>
      <c r="E20" s="56"/>
      <c r="F20" s="57"/>
      <c r="G20" s="55"/>
      <c r="H20" s="55"/>
      <c r="I20" s="55"/>
      <c r="J20" s="3"/>
      <c r="K20" s="77"/>
      <c r="L20" s="76"/>
      <c r="M20" s="3"/>
      <c r="N20" s="3"/>
      <c r="O20" s="3"/>
      <c r="P20" s="3"/>
      <c r="Q20" s="3"/>
      <c r="R20" s="3"/>
      <c r="S20" s="3"/>
      <c r="T20" s="3"/>
      <c r="U20" s="3"/>
      <c r="V20" s="3"/>
      <c r="W20" s="3"/>
      <c r="X20" s="3"/>
      <c r="Y20" s="3"/>
    </row>
    <row r="21" spans="1:25" s="7" customFormat="1" ht="27" customHeight="1" x14ac:dyDescent="0.3">
      <c r="A21" s="58"/>
      <c r="B21" s="59" t="s">
        <v>31</v>
      </c>
      <c r="C21" s="60"/>
      <c r="D21" s="60"/>
      <c r="E21" s="60"/>
      <c r="F21" s="118" t="s">
        <v>47</v>
      </c>
      <c r="G21" s="118"/>
      <c r="H21" s="60"/>
      <c r="I21" s="60"/>
      <c r="J21" s="3"/>
      <c r="K21" s="77"/>
      <c r="L21" s="76"/>
      <c r="M21" s="3"/>
      <c r="N21" s="3"/>
      <c r="O21" s="3"/>
      <c r="P21" s="3"/>
      <c r="Q21" s="8"/>
      <c r="R21" s="8"/>
      <c r="S21" s="8"/>
      <c r="T21" s="8"/>
      <c r="U21" s="8"/>
      <c r="V21" s="8"/>
      <c r="W21" s="8"/>
      <c r="X21" s="8"/>
      <c r="Y21" s="8"/>
    </row>
    <row r="22" spans="1:25" s="11" customFormat="1" ht="45" customHeight="1" x14ac:dyDescent="0.25">
      <c r="A22" s="61"/>
      <c r="B22" s="136" t="s">
        <v>8</v>
      </c>
      <c r="C22" s="137"/>
      <c r="D22" s="62"/>
      <c r="E22" s="62"/>
      <c r="F22" s="136"/>
      <c r="G22" s="137"/>
      <c r="H22" s="138"/>
      <c r="I22" s="139"/>
      <c r="J22" s="3"/>
      <c r="K22" s="77"/>
      <c r="L22" s="76"/>
      <c r="M22" s="3"/>
      <c r="N22" s="3"/>
      <c r="O22" s="3"/>
      <c r="P22" s="3"/>
      <c r="Q22" s="10"/>
      <c r="R22" s="10"/>
      <c r="S22" s="10"/>
      <c r="T22" s="10"/>
      <c r="U22" s="10"/>
      <c r="V22" s="10"/>
      <c r="W22" s="10"/>
      <c r="X22" s="10"/>
      <c r="Y22" s="10"/>
    </row>
    <row r="23" spans="1:25" s="11" customFormat="1" ht="36.75" customHeight="1" x14ac:dyDescent="0.25">
      <c r="A23" s="61"/>
      <c r="B23" s="63" t="s">
        <v>9</v>
      </c>
      <c r="C23" s="63"/>
      <c r="D23" s="63"/>
      <c r="E23" s="63"/>
      <c r="F23" s="140" t="s">
        <v>32</v>
      </c>
      <c r="G23" s="140"/>
      <c r="H23" s="64"/>
      <c r="I23" s="64"/>
      <c r="J23" s="3"/>
      <c r="K23" s="77"/>
      <c r="L23" s="76"/>
      <c r="M23" s="3"/>
      <c r="N23" s="3"/>
      <c r="O23" s="3"/>
      <c r="P23" s="3"/>
      <c r="Q23" s="10"/>
      <c r="R23" s="10"/>
      <c r="S23" s="10"/>
      <c r="T23" s="10"/>
      <c r="U23" s="10"/>
      <c r="V23" s="10"/>
      <c r="W23" s="10"/>
    </row>
    <row r="24" spans="1:25" s="11" customFormat="1" x14ac:dyDescent="0.25">
      <c r="A24" s="61"/>
      <c r="B24" s="65"/>
      <c r="C24" s="66"/>
      <c r="D24" s="66"/>
      <c r="E24" s="66"/>
      <c r="F24" s="67"/>
      <c r="G24" s="64"/>
      <c r="H24" s="64"/>
      <c r="I24" s="64"/>
      <c r="J24" s="3"/>
      <c r="K24" s="77"/>
      <c r="L24" s="76"/>
      <c r="M24" s="3"/>
      <c r="N24" s="3"/>
      <c r="O24" s="3"/>
      <c r="P24" s="3"/>
      <c r="Q24" s="10"/>
      <c r="R24" s="10"/>
      <c r="S24" s="10"/>
      <c r="T24" s="10"/>
      <c r="U24" s="10"/>
      <c r="V24" s="10"/>
      <c r="W24" s="10"/>
    </row>
    <row r="25" spans="1:25" s="11" customFormat="1" x14ac:dyDescent="0.25">
      <c r="A25" s="9"/>
      <c r="B25" s="14"/>
      <c r="C25" s="12"/>
      <c r="D25" s="12"/>
      <c r="E25" s="12"/>
      <c r="F25" s="13"/>
      <c r="J25" s="3"/>
      <c r="K25" s="77"/>
      <c r="L25" s="76"/>
      <c r="M25" s="3"/>
      <c r="N25" s="3"/>
      <c r="O25" s="3"/>
      <c r="P25" s="3"/>
      <c r="Q25" s="10"/>
      <c r="R25" s="10"/>
      <c r="S25" s="10"/>
      <c r="T25" s="10"/>
      <c r="U25" s="10"/>
      <c r="V25" s="10"/>
      <c r="W25" s="10"/>
    </row>
    <row r="26" spans="1:25" s="11" customFormat="1" x14ac:dyDescent="0.25">
      <c r="A26" s="9"/>
      <c r="B26" s="15"/>
      <c r="C26" s="16"/>
      <c r="D26" s="16"/>
      <c r="E26" s="16"/>
      <c r="F26" s="13"/>
      <c r="J26" s="3"/>
      <c r="K26" s="77"/>
      <c r="L26" s="76"/>
      <c r="M26" s="3"/>
      <c r="N26" s="3"/>
      <c r="O26" s="3"/>
      <c r="P26" s="3"/>
      <c r="Q26" s="10"/>
      <c r="R26" s="10"/>
      <c r="S26" s="10"/>
      <c r="T26" s="10"/>
      <c r="U26" s="10"/>
      <c r="V26" s="10"/>
      <c r="W26" s="10"/>
    </row>
    <row r="27" spans="1:25" s="11" customFormat="1" x14ac:dyDescent="0.25">
      <c r="A27" s="9"/>
      <c r="B27" s="17"/>
      <c r="C27" s="16"/>
      <c r="D27" s="16"/>
      <c r="E27" s="16"/>
      <c r="F27" s="18"/>
      <c r="J27" s="3"/>
      <c r="K27" s="77"/>
      <c r="L27" s="76"/>
      <c r="M27" s="3"/>
      <c r="N27" s="3"/>
      <c r="O27" s="3"/>
      <c r="P27" s="3"/>
      <c r="Q27" s="19"/>
      <c r="R27" s="19"/>
      <c r="S27" s="19"/>
      <c r="T27" s="19"/>
      <c r="U27" s="19"/>
      <c r="V27" s="19"/>
    </row>
    <row r="28" spans="1:25" s="23" customFormat="1" x14ac:dyDescent="0.25">
      <c r="A28" s="9"/>
      <c r="B28" s="20"/>
      <c r="C28" s="21"/>
      <c r="D28" s="21"/>
      <c r="E28" s="21"/>
      <c r="F28" s="22"/>
      <c r="J28" s="3"/>
      <c r="K28" s="77"/>
      <c r="L28" s="76"/>
      <c r="M28" s="3"/>
      <c r="N28" s="3"/>
      <c r="O28" s="3"/>
      <c r="P28" s="3"/>
      <c r="Q28" s="24"/>
      <c r="R28" s="24"/>
      <c r="S28" s="24"/>
      <c r="T28" s="24"/>
      <c r="U28" s="24"/>
      <c r="V28" s="24"/>
    </row>
    <row r="29" spans="1:25" s="9" customFormat="1" x14ac:dyDescent="0.25">
      <c r="A29" s="11"/>
      <c r="B29" s="25"/>
      <c r="C29" s="25"/>
      <c r="D29" s="25"/>
      <c r="E29" s="25"/>
      <c r="F29" s="11"/>
      <c r="J29" s="3"/>
      <c r="K29" s="77"/>
      <c r="L29" s="76"/>
      <c r="M29" s="3"/>
      <c r="N29" s="3"/>
      <c r="O29" s="3"/>
      <c r="P29" s="3"/>
      <c r="Q29" s="26"/>
      <c r="R29" s="26"/>
      <c r="S29" s="26"/>
      <c r="T29" s="26"/>
      <c r="U29" s="26"/>
      <c r="V29" s="26"/>
    </row>
    <row r="30" spans="1:25" s="9" customFormat="1" x14ac:dyDescent="0.25">
      <c r="A30" s="11"/>
      <c r="B30" s="27"/>
      <c r="C30" s="28"/>
      <c r="D30" s="28"/>
      <c r="E30" s="28"/>
      <c r="F30" s="28"/>
      <c r="J30" s="3"/>
      <c r="K30" s="77"/>
      <c r="L30" s="76"/>
      <c r="M30" s="3"/>
      <c r="N30" s="3"/>
      <c r="O30" s="3"/>
      <c r="P30" s="3"/>
      <c r="Q30" s="26"/>
      <c r="R30" s="26"/>
      <c r="S30" s="26"/>
      <c r="T30" s="26"/>
      <c r="U30" s="26"/>
      <c r="V30" s="26"/>
    </row>
    <row r="31" spans="1:25" s="9" customFormat="1" x14ac:dyDescent="0.25">
      <c r="A31" s="11"/>
      <c r="B31" s="27"/>
      <c r="C31" s="12"/>
      <c r="D31" s="12"/>
      <c r="E31" s="12"/>
      <c r="F31" s="29"/>
      <c r="J31" s="3"/>
      <c r="K31" s="77"/>
      <c r="L31" s="76"/>
      <c r="M31" s="3"/>
      <c r="N31" s="3"/>
      <c r="O31" s="3"/>
      <c r="P31" s="3"/>
      <c r="Q31" s="26"/>
      <c r="R31" s="26"/>
      <c r="S31" s="26"/>
      <c r="T31" s="26"/>
      <c r="U31" s="26"/>
      <c r="V31" s="26"/>
    </row>
    <row r="32" spans="1:25" s="9" customFormat="1" x14ac:dyDescent="0.25">
      <c r="A32" s="11"/>
      <c r="B32" s="27"/>
      <c r="C32" s="12"/>
      <c r="D32" s="12"/>
      <c r="E32" s="12"/>
      <c r="F32" s="29"/>
      <c r="J32" s="3"/>
      <c r="K32" s="77"/>
      <c r="L32" s="76"/>
      <c r="M32" s="3"/>
      <c r="N32" s="3"/>
      <c r="O32" s="3"/>
      <c r="P32" s="3"/>
      <c r="Q32" s="26"/>
      <c r="R32" s="26"/>
      <c r="S32" s="26"/>
      <c r="T32" s="26"/>
      <c r="U32" s="26"/>
      <c r="V32" s="26"/>
    </row>
    <row r="33" spans="1:22" s="9" customFormat="1" x14ac:dyDescent="0.25">
      <c r="A33" s="11"/>
      <c r="B33" s="27"/>
      <c r="C33" s="12"/>
      <c r="D33" s="12"/>
      <c r="E33" s="12"/>
      <c r="F33" s="29"/>
      <c r="J33" s="3"/>
      <c r="K33" s="77"/>
      <c r="L33" s="76"/>
      <c r="M33" s="3"/>
      <c r="N33" s="3"/>
      <c r="O33" s="3"/>
      <c r="P33" s="3"/>
      <c r="Q33" s="26"/>
      <c r="R33" s="26"/>
      <c r="S33" s="26"/>
      <c r="T33" s="26"/>
      <c r="U33" s="26"/>
      <c r="V33" s="26"/>
    </row>
    <row r="34" spans="1:22" x14ac:dyDescent="0.25">
      <c r="A34" s="9"/>
      <c r="B34" s="30"/>
      <c r="C34" s="31"/>
      <c r="D34" s="31"/>
      <c r="E34" s="31"/>
      <c r="F34" s="32"/>
      <c r="J34" s="3"/>
      <c r="K34" s="77"/>
      <c r="L34" s="76"/>
      <c r="M34" s="3"/>
      <c r="N34" s="3"/>
      <c r="O34" s="3"/>
      <c r="P34" s="3"/>
    </row>
    <row r="35" spans="1:22" x14ac:dyDescent="0.25">
      <c r="A35" s="9"/>
      <c r="B35" s="30"/>
      <c r="C35" s="31"/>
      <c r="D35" s="31"/>
      <c r="E35" s="31"/>
      <c r="F35" s="32"/>
      <c r="J35" s="3"/>
      <c r="K35" s="77"/>
      <c r="L35" s="76"/>
      <c r="M35" s="3"/>
      <c r="N35" s="3"/>
      <c r="O35" s="3"/>
      <c r="P35" s="3"/>
    </row>
    <row r="36" spans="1:22" x14ac:dyDescent="0.25">
      <c r="A36" s="9"/>
      <c r="B36" s="9"/>
      <c r="C36" s="34"/>
      <c r="D36" s="34"/>
      <c r="E36" s="34"/>
      <c r="F36" s="34"/>
      <c r="J36" s="3"/>
      <c r="K36" s="77"/>
      <c r="L36" s="76"/>
      <c r="M36" s="3"/>
      <c r="N36" s="3"/>
      <c r="O36" s="3"/>
      <c r="P36" s="3"/>
    </row>
    <row r="37" spans="1:22" s="36" customFormat="1" x14ac:dyDescent="0.25">
      <c r="A37" s="5"/>
      <c r="B37" s="1"/>
      <c r="C37" s="6"/>
      <c r="D37" s="6"/>
      <c r="E37" s="6"/>
      <c r="F37" s="6"/>
      <c r="G37" s="1"/>
      <c r="H37" s="1"/>
      <c r="I37" s="1"/>
      <c r="J37" s="3"/>
      <c r="K37" s="77"/>
      <c r="L37" s="76"/>
      <c r="M37" s="3"/>
      <c r="N37" s="3"/>
      <c r="O37" s="3"/>
      <c r="P37" s="3"/>
      <c r="Q37" s="35"/>
      <c r="R37" s="35"/>
      <c r="S37" s="35"/>
      <c r="T37" s="35"/>
      <c r="U37" s="35"/>
      <c r="V37" s="35"/>
    </row>
    <row r="38" spans="1:22" x14ac:dyDescent="0.25">
      <c r="J38" s="3"/>
      <c r="K38" s="77"/>
      <c r="L38" s="76"/>
      <c r="M38" s="3"/>
      <c r="N38" s="3"/>
      <c r="O38" s="3"/>
      <c r="P38" s="3"/>
    </row>
    <row r="39" spans="1:22" x14ac:dyDescent="0.25">
      <c r="J39" s="3"/>
      <c r="K39" s="77"/>
      <c r="L39" s="76"/>
      <c r="M39" s="3"/>
      <c r="N39" s="3"/>
      <c r="O39" s="3"/>
      <c r="P39" s="3"/>
    </row>
    <row r="40" spans="1:22" x14ac:dyDescent="0.25">
      <c r="J40" s="3"/>
      <c r="K40" s="77"/>
      <c r="L40" s="76"/>
      <c r="M40" s="3"/>
      <c r="N40" s="3"/>
      <c r="O40" s="3"/>
      <c r="P40" s="3"/>
    </row>
    <row r="41" spans="1:22" x14ac:dyDescent="0.25">
      <c r="J41" s="3"/>
      <c r="K41" s="77"/>
      <c r="L41" s="76"/>
      <c r="M41" s="3"/>
      <c r="N41" s="3"/>
      <c r="O41" s="3"/>
      <c r="P41" s="3"/>
    </row>
    <row r="42" spans="1:22" x14ac:dyDescent="0.25">
      <c r="J42" s="3"/>
      <c r="K42" s="77"/>
      <c r="L42" s="76"/>
      <c r="M42" s="3"/>
      <c r="N42" s="3"/>
      <c r="O42" s="3"/>
      <c r="P42" s="3"/>
    </row>
    <row r="43" spans="1:22" x14ac:dyDescent="0.25">
      <c r="J43" s="3"/>
      <c r="K43" s="77"/>
      <c r="L43" s="76"/>
      <c r="M43" s="3"/>
      <c r="N43" s="3"/>
      <c r="O43" s="3"/>
      <c r="P43" s="3"/>
    </row>
    <row r="44" spans="1:22" x14ac:dyDescent="0.25">
      <c r="J44" s="3"/>
      <c r="K44" s="77"/>
      <c r="L44" s="76"/>
      <c r="M44" s="3"/>
      <c r="N44" s="3"/>
      <c r="O44" s="3"/>
      <c r="P44" s="3"/>
    </row>
    <row r="45" spans="1:22" x14ac:dyDescent="0.25">
      <c r="J45" s="3"/>
      <c r="K45" s="77"/>
      <c r="L45" s="76"/>
      <c r="M45" s="3"/>
      <c r="N45" s="3"/>
      <c r="O45" s="3"/>
      <c r="P45" s="3"/>
    </row>
    <row r="46" spans="1:22" x14ac:dyDescent="0.25">
      <c r="J46" s="3"/>
      <c r="K46" s="77"/>
      <c r="L46" s="76"/>
      <c r="M46" s="3"/>
      <c r="N46" s="3"/>
      <c r="O46" s="3"/>
      <c r="P46" s="3"/>
    </row>
    <row r="47" spans="1:22" x14ac:dyDescent="0.25">
      <c r="J47" s="3"/>
      <c r="K47" s="77"/>
      <c r="L47" s="76"/>
      <c r="M47" s="3"/>
      <c r="N47" s="3"/>
      <c r="O47" s="3"/>
      <c r="P47" s="3"/>
    </row>
    <row r="48" spans="1:22" x14ac:dyDescent="0.25">
      <c r="J48" s="3"/>
      <c r="K48" s="77"/>
      <c r="L48" s="76"/>
      <c r="M48" s="3"/>
      <c r="N48" s="3"/>
      <c r="O48" s="3"/>
      <c r="P48" s="3"/>
    </row>
  </sheetData>
  <mergeCells count="23">
    <mergeCell ref="F22:G22"/>
    <mergeCell ref="H22:I22"/>
    <mergeCell ref="F23:G23"/>
    <mergeCell ref="C9:C10"/>
    <mergeCell ref="B22:C22"/>
    <mergeCell ref="B14:F14"/>
    <mergeCell ref="B15:F15"/>
    <mergeCell ref="F2:I2"/>
    <mergeCell ref="F3:I3"/>
    <mergeCell ref="A5:I5"/>
    <mergeCell ref="F21:G21"/>
    <mergeCell ref="G8:I8"/>
    <mergeCell ref="D9:D10"/>
    <mergeCell ref="B8:B10"/>
    <mergeCell ref="A7:F7"/>
    <mergeCell ref="C8:D8"/>
    <mergeCell ref="E8:E10"/>
    <mergeCell ref="F8:F10"/>
    <mergeCell ref="A8:A10"/>
    <mergeCell ref="A11:F11"/>
    <mergeCell ref="A16:F16"/>
    <mergeCell ref="B19:F19"/>
    <mergeCell ref="A6:F6"/>
  </mergeCells>
  <pageMargins left="0.25" right="0.25" top="0.75" bottom="0.75" header="0.3" footer="0.3"/>
  <pageSetup paperSize="9" scale="45"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G47"/>
  <sheetViews>
    <sheetView tabSelected="1" zoomScale="90" zoomScaleNormal="90" workbookViewId="0">
      <selection activeCell="L18" sqref="L18"/>
    </sheetView>
  </sheetViews>
  <sheetFormatPr defaultColWidth="9.140625" defaultRowHeight="15.75" x14ac:dyDescent="0.25"/>
  <cols>
    <col min="1" max="1" width="9" style="1" customWidth="1"/>
    <col min="2" max="2" width="56.28515625" style="1" customWidth="1"/>
    <col min="3" max="3" width="23.140625" style="1" customWidth="1"/>
    <col min="4" max="4" width="20.85546875" style="1" customWidth="1"/>
    <col min="5" max="5" width="78.5703125" style="1" customWidth="1"/>
    <col min="6" max="6" width="18.7109375" style="107" hidden="1" customWidth="1"/>
    <col min="7" max="7" width="53.7109375" style="108" hidden="1" customWidth="1"/>
    <col min="8" max="16384" width="9.140625" style="1"/>
  </cols>
  <sheetData>
    <row r="1" spans="1:7" x14ac:dyDescent="0.25">
      <c r="C1" s="2"/>
      <c r="D1" s="2"/>
      <c r="E1" s="68" t="s">
        <v>70</v>
      </c>
      <c r="F1" s="91"/>
      <c r="G1" s="92"/>
    </row>
    <row r="2" spans="1:7" x14ac:dyDescent="0.25">
      <c r="B2" s="4"/>
      <c r="C2" s="2"/>
      <c r="D2" s="2"/>
      <c r="E2" s="109" t="s">
        <v>69</v>
      </c>
      <c r="F2" s="91"/>
      <c r="G2" s="92"/>
    </row>
    <row r="3" spans="1:7" ht="18.75" customHeight="1" x14ac:dyDescent="0.25">
      <c r="B3" s="4"/>
      <c r="C3" s="2"/>
      <c r="D3" s="2"/>
      <c r="E3" s="109" t="s">
        <v>67</v>
      </c>
      <c r="F3" s="91"/>
      <c r="G3" s="92"/>
    </row>
    <row r="4" spans="1:7" ht="18.75" customHeight="1" x14ac:dyDescent="0.25">
      <c r="B4" s="4"/>
      <c r="C4" s="2"/>
      <c r="D4" s="2"/>
      <c r="F4" s="91"/>
      <c r="G4" s="92"/>
    </row>
    <row r="5" spans="1:7" s="38" customFormat="1" ht="81.75" customHeight="1" x14ac:dyDescent="0.25">
      <c r="A5" s="143" t="s">
        <v>74</v>
      </c>
      <c r="B5" s="144"/>
      <c r="C5" s="144"/>
      <c r="D5" s="144"/>
      <c r="E5" s="144"/>
      <c r="F5" s="91"/>
      <c r="G5" s="92"/>
    </row>
    <row r="6" spans="1:7" s="38" customFormat="1" ht="15.75" customHeight="1" x14ac:dyDescent="0.25">
      <c r="A6" s="93"/>
      <c r="B6" s="93"/>
      <c r="C6" s="93"/>
      <c r="D6" s="93"/>
      <c r="E6" s="93"/>
      <c r="F6" s="91"/>
      <c r="G6" s="92"/>
    </row>
    <row r="7" spans="1:7" s="38" customFormat="1" x14ac:dyDescent="0.25">
      <c r="A7" s="145" t="s">
        <v>17</v>
      </c>
      <c r="B7" s="146"/>
      <c r="C7" s="146"/>
      <c r="D7" s="146"/>
      <c r="E7" s="146"/>
      <c r="F7" s="91"/>
      <c r="G7" s="92"/>
    </row>
    <row r="8" spans="1:7" x14ac:dyDescent="0.25">
      <c r="A8" s="147"/>
      <c r="B8" s="149" t="s">
        <v>0</v>
      </c>
      <c r="C8" s="151" t="s">
        <v>1</v>
      </c>
      <c r="D8" s="152"/>
      <c r="E8" s="149" t="s">
        <v>16</v>
      </c>
      <c r="F8" s="91">
        <v>45841</v>
      </c>
      <c r="G8" s="92" t="s">
        <v>39</v>
      </c>
    </row>
    <row r="9" spans="1:7" x14ac:dyDescent="0.25">
      <c r="A9" s="148"/>
      <c r="B9" s="150"/>
      <c r="C9" s="94" t="s">
        <v>2</v>
      </c>
      <c r="D9" s="95" t="s">
        <v>3</v>
      </c>
      <c r="E9" s="149"/>
      <c r="F9" s="91">
        <f>F8+92</f>
        <v>45933</v>
      </c>
      <c r="G9" s="92" t="s">
        <v>40</v>
      </c>
    </row>
    <row r="10" spans="1:7" x14ac:dyDescent="0.25">
      <c r="A10" s="156" t="s">
        <v>62</v>
      </c>
      <c r="B10" s="157"/>
      <c r="C10" s="157"/>
      <c r="D10" s="157"/>
      <c r="E10" s="158"/>
      <c r="F10" s="91"/>
      <c r="G10" s="92"/>
    </row>
    <row r="11" spans="1:7" ht="63" customHeight="1" x14ac:dyDescent="0.25">
      <c r="A11" s="96" t="s">
        <v>10</v>
      </c>
      <c r="B11" s="97" t="s">
        <v>52</v>
      </c>
      <c r="C11" s="98">
        <f>F9</f>
        <v>45933</v>
      </c>
      <c r="D11" s="112">
        <f>F11</f>
        <v>46013</v>
      </c>
      <c r="E11" s="99" t="s">
        <v>21</v>
      </c>
      <c r="F11" s="91">
        <f>F9+80</f>
        <v>46013</v>
      </c>
      <c r="G11" s="100" t="s">
        <v>44</v>
      </c>
    </row>
    <row r="12" spans="1:7" ht="199.5" customHeight="1" x14ac:dyDescent="0.25">
      <c r="A12" s="96" t="s">
        <v>12</v>
      </c>
      <c r="B12" s="97" t="s">
        <v>68</v>
      </c>
      <c r="C12" s="98">
        <f>C11</f>
        <v>45933</v>
      </c>
      <c r="D12" s="112">
        <f>F12</f>
        <v>46098</v>
      </c>
      <c r="E12" s="99" t="s">
        <v>27</v>
      </c>
      <c r="F12" s="91">
        <f>F11+85</f>
        <v>46098</v>
      </c>
      <c r="G12" s="100" t="s">
        <v>43</v>
      </c>
    </row>
    <row r="13" spans="1:7" ht="83.25" customHeight="1" x14ac:dyDescent="0.25">
      <c r="A13" s="159" t="s">
        <v>72</v>
      </c>
      <c r="B13" s="160"/>
      <c r="C13" s="160"/>
      <c r="D13" s="160"/>
      <c r="E13" s="161"/>
      <c r="F13" s="91"/>
      <c r="G13" s="92"/>
    </row>
    <row r="14" spans="1:7" x14ac:dyDescent="0.25">
      <c r="A14" s="153" t="s">
        <v>63</v>
      </c>
      <c r="B14" s="154"/>
      <c r="C14" s="154"/>
      <c r="D14" s="154"/>
      <c r="E14" s="155"/>
      <c r="F14" s="91"/>
      <c r="G14" s="92"/>
    </row>
    <row r="15" spans="1:7" x14ac:dyDescent="0.25">
      <c r="A15" s="156" t="s">
        <v>65</v>
      </c>
      <c r="B15" s="162"/>
      <c r="C15" s="162"/>
      <c r="D15" s="162"/>
      <c r="E15" s="163"/>
      <c r="F15" s="91"/>
      <c r="G15" s="92"/>
    </row>
    <row r="16" spans="1:7" ht="47.25" x14ac:dyDescent="0.25">
      <c r="A16" s="101" t="s">
        <v>11</v>
      </c>
      <c r="B16" s="97" t="s">
        <v>46</v>
      </c>
      <c r="C16" s="98">
        <f>C12</f>
        <v>45933</v>
      </c>
      <c r="D16" s="113">
        <f>F16</f>
        <v>46288</v>
      </c>
      <c r="E16" s="97" t="s">
        <v>19</v>
      </c>
      <c r="F16" s="91">
        <f>F12+30+160</f>
        <v>46288</v>
      </c>
      <c r="G16" s="100" t="s">
        <v>45</v>
      </c>
    </row>
    <row r="17" spans="1:7" ht="126" x14ac:dyDescent="0.25">
      <c r="A17" s="101" t="s">
        <v>13</v>
      </c>
      <c r="B17" s="97" t="s">
        <v>64</v>
      </c>
      <c r="C17" s="102" t="s">
        <v>38</v>
      </c>
      <c r="D17" s="113">
        <f>F17</f>
        <v>46348</v>
      </c>
      <c r="E17" s="97" t="s">
        <v>20</v>
      </c>
      <c r="F17" s="91">
        <f>F16+60</f>
        <v>46348</v>
      </c>
      <c r="G17" s="100" t="s">
        <v>41</v>
      </c>
    </row>
    <row r="18" spans="1:7" ht="198.75" customHeight="1" x14ac:dyDescent="0.25">
      <c r="A18" s="159" t="s">
        <v>66</v>
      </c>
      <c r="B18" s="166"/>
      <c r="C18" s="166"/>
      <c r="D18" s="166"/>
      <c r="E18" s="167"/>
      <c r="F18" s="91">
        <f>D17+59</f>
        <v>46407</v>
      </c>
      <c r="G18" s="92" t="s">
        <v>42</v>
      </c>
    </row>
    <row r="19" spans="1:7" ht="8.25" customHeight="1" x14ac:dyDescent="0.25">
      <c r="A19" s="5"/>
      <c r="C19" s="103"/>
      <c r="D19" s="103"/>
      <c r="E19" s="6"/>
      <c r="F19" s="91"/>
      <c r="G19" s="92"/>
    </row>
    <row r="20" spans="1:7" s="7" customFormat="1" ht="27" customHeight="1" x14ac:dyDescent="0.25">
      <c r="A20" s="104"/>
      <c r="B20" s="105" t="s">
        <v>31</v>
      </c>
      <c r="E20" s="110" t="s">
        <v>47</v>
      </c>
      <c r="F20" s="91"/>
      <c r="G20" s="92"/>
    </row>
    <row r="21" spans="1:7" s="11" customFormat="1" ht="45" customHeight="1" x14ac:dyDescent="0.2">
      <c r="A21" s="9"/>
      <c r="B21" s="164" t="s">
        <v>71</v>
      </c>
      <c r="C21" s="165"/>
      <c r="D21" s="106"/>
      <c r="E21" s="111"/>
      <c r="F21" s="91"/>
      <c r="G21" s="92"/>
    </row>
    <row r="22" spans="1:7" s="11" customFormat="1" ht="36.75" customHeight="1" x14ac:dyDescent="0.25">
      <c r="A22" s="9"/>
      <c r="B22" s="114" t="s">
        <v>73</v>
      </c>
      <c r="C22" s="114"/>
      <c r="D22" s="114"/>
      <c r="E22" s="115" t="s">
        <v>32</v>
      </c>
      <c r="F22" s="91"/>
      <c r="G22" s="92"/>
    </row>
    <row r="23" spans="1:7" s="11" customFormat="1" x14ac:dyDescent="0.2">
      <c r="A23" s="9"/>
      <c r="B23" s="88"/>
      <c r="C23" s="12"/>
      <c r="D23" s="12"/>
      <c r="E23" s="13"/>
      <c r="F23" s="91"/>
      <c r="G23" s="92"/>
    </row>
    <row r="24" spans="1:7" s="11" customFormat="1" x14ac:dyDescent="0.2">
      <c r="A24" s="9"/>
      <c r="B24" s="88"/>
      <c r="C24" s="12"/>
      <c r="D24" s="12"/>
      <c r="E24" s="13"/>
      <c r="F24" s="91"/>
      <c r="G24" s="92"/>
    </row>
    <row r="25" spans="1:7" s="11" customFormat="1" x14ac:dyDescent="0.2">
      <c r="A25" s="9"/>
      <c r="B25" s="89"/>
      <c r="C25" s="16"/>
      <c r="D25" s="16"/>
      <c r="E25" s="13"/>
      <c r="F25" s="91"/>
      <c r="G25" s="92"/>
    </row>
    <row r="26" spans="1:7" s="11" customFormat="1" x14ac:dyDescent="0.2">
      <c r="A26" s="9"/>
      <c r="B26" s="17"/>
      <c r="C26" s="16"/>
      <c r="D26" s="16"/>
      <c r="E26" s="18"/>
      <c r="F26" s="91"/>
      <c r="G26" s="92"/>
    </row>
    <row r="27" spans="1:7" s="90" customFormat="1" x14ac:dyDescent="0.25">
      <c r="A27" s="9"/>
      <c r="B27" s="20"/>
      <c r="C27" s="21"/>
      <c r="D27" s="21"/>
      <c r="E27" s="22"/>
      <c r="F27" s="91"/>
      <c r="G27" s="92"/>
    </row>
    <row r="28" spans="1:7" s="9" customFormat="1" x14ac:dyDescent="0.2">
      <c r="A28" s="11"/>
      <c r="B28" s="25"/>
      <c r="C28" s="25"/>
      <c r="D28" s="25"/>
      <c r="E28" s="11"/>
      <c r="F28" s="91"/>
      <c r="G28" s="92"/>
    </row>
    <row r="29" spans="1:7" s="9" customFormat="1" x14ac:dyDescent="0.25">
      <c r="A29" s="11"/>
      <c r="B29" s="27"/>
      <c r="C29" s="28"/>
      <c r="D29" s="28"/>
      <c r="E29" s="28"/>
      <c r="F29" s="91"/>
      <c r="G29" s="92"/>
    </row>
    <row r="30" spans="1:7" s="9" customFormat="1" x14ac:dyDescent="0.2">
      <c r="A30" s="11"/>
      <c r="B30" s="27"/>
      <c r="C30" s="12"/>
      <c r="D30" s="12"/>
      <c r="E30" s="29"/>
      <c r="F30" s="91"/>
      <c r="G30" s="92"/>
    </row>
    <row r="31" spans="1:7" s="9" customFormat="1" x14ac:dyDescent="0.2">
      <c r="A31" s="11"/>
      <c r="B31" s="27"/>
      <c r="C31" s="12"/>
      <c r="D31" s="12"/>
      <c r="E31" s="29"/>
      <c r="F31" s="91"/>
      <c r="G31" s="92"/>
    </row>
    <row r="32" spans="1:7" s="9" customFormat="1" x14ac:dyDescent="0.2">
      <c r="A32" s="11"/>
      <c r="B32" s="27"/>
      <c r="C32" s="12"/>
      <c r="D32" s="12"/>
      <c r="E32" s="29"/>
      <c r="F32" s="91"/>
      <c r="G32" s="92"/>
    </row>
    <row r="33" spans="1:7" x14ac:dyDescent="0.25">
      <c r="A33" s="9"/>
      <c r="B33" s="30"/>
      <c r="C33" s="31"/>
      <c r="D33" s="31"/>
      <c r="E33" s="32"/>
      <c r="F33" s="91"/>
      <c r="G33" s="92"/>
    </row>
    <row r="34" spans="1:7" x14ac:dyDescent="0.25">
      <c r="A34" s="9"/>
      <c r="B34" s="30"/>
      <c r="C34" s="31"/>
      <c r="D34" s="31"/>
      <c r="E34" s="32"/>
      <c r="F34" s="91"/>
      <c r="G34" s="92"/>
    </row>
    <row r="35" spans="1:7" x14ac:dyDescent="0.25">
      <c r="A35" s="9"/>
      <c r="B35" s="9"/>
      <c r="C35" s="34"/>
      <c r="D35" s="34"/>
      <c r="E35" s="34"/>
      <c r="F35" s="91"/>
      <c r="G35" s="92"/>
    </row>
    <row r="36" spans="1:7" s="7" customFormat="1" x14ac:dyDescent="0.25">
      <c r="A36" s="5"/>
      <c r="B36" s="1"/>
      <c r="C36" s="6"/>
      <c r="D36" s="6"/>
      <c r="E36" s="6"/>
      <c r="F36" s="91"/>
      <c r="G36" s="92"/>
    </row>
    <row r="37" spans="1:7" x14ac:dyDescent="0.25">
      <c r="F37" s="91"/>
      <c r="G37" s="92"/>
    </row>
    <row r="38" spans="1:7" x14ac:dyDescent="0.25">
      <c r="F38" s="91"/>
      <c r="G38" s="92"/>
    </row>
    <row r="39" spans="1:7" x14ac:dyDescent="0.25">
      <c r="F39" s="91"/>
      <c r="G39" s="92"/>
    </row>
    <row r="40" spans="1:7" x14ac:dyDescent="0.25">
      <c r="F40" s="91"/>
      <c r="G40" s="92"/>
    </row>
    <row r="41" spans="1:7" x14ac:dyDescent="0.25">
      <c r="F41" s="91"/>
      <c r="G41" s="92"/>
    </row>
    <row r="42" spans="1:7" x14ac:dyDescent="0.25">
      <c r="F42" s="91"/>
      <c r="G42" s="92"/>
    </row>
    <row r="43" spans="1:7" x14ac:dyDescent="0.25">
      <c r="F43" s="91"/>
      <c r="G43" s="92"/>
    </row>
    <row r="44" spans="1:7" x14ac:dyDescent="0.25">
      <c r="F44" s="91"/>
      <c r="G44" s="92"/>
    </row>
    <row r="45" spans="1:7" x14ac:dyDescent="0.25">
      <c r="F45" s="91"/>
      <c r="G45" s="92"/>
    </row>
    <row r="46" spans="1:7" x14ac:dyDescent="0.25">
      <c r="F46" s="91"/>
      <c r="G46" s="92"/>
    </row>
    <row r="47" spans="1:7" x14ac:dyDescent="0.25">
      <c r="F47" s="91"/>
      <c r="G47" s="92"/>
    </row>
  </sheetData>
  <mergeCells count="12">
    <mergeCell ref="A14:E14"/>
    <mergeCell ref="A10:E10"/>
    <mergeCell ref="A13:E13"/>
    <mergeCell ref="A15:E15"/>
    <mergeCell ref="B21:C21"/>
    <mergeCell ref="A18:E18"/>
    <mergeCell ref="A5:E5"/>
    <mergeCell ref="A7:E7"/>
    <mergeCell ref="A8:A9"/>
    <mergeCell ref="B8:B9"/>
    <mergeCell ref="C8:D8"/>
    <mergeCell ref="E8:E9"/>
  </mergeCells>
  <pageMargins left="0.25" right="0.25" top="0.25" bottom="0.37" header="0.3" footer="0.3"/>
  <pageSetup paperSize="9" scale="77"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Y48"/>
  <sheetViews>
    <sheetView topLeftCell="D1" zoomScale="55" zoomScaleNormal="55" workbookViewId="0">
      <selection activeCell="O13" sqref="O13"/>
    </sheetView>
  </sheetViews>
  <sheetFormatPr defaultColWidth="9.140625" defaultRowHeight="23.25" x14ac:dyDescent="0.25"/>
  <cols>
    <col min="1" max="1" width="9" style="1" customWidth="1"/>
    <col min="2" max="2" width="56.28515625" style="1" customWidth="1"/>
    <col min="3" max="3" width="21.28515625" style="1" customWidth="1"/>
    <col min="4" max="4" width="28.28515625" style="1" customWidth="1"/>
    <col min="5" max="5" width="27.140625" style="1" customWidth="1"/>
    <col min="6" max="6" width="79.7109375" style="1" customWidth="1"/>
    <col min="7" max="7" width="8.42578125" style="1" hidden="1" customWidth="1"/>
    <col min="8" max="8" width="17.28515625" style="1" hidden="1" customWidth="1"/>
    <col min="9" max="9" width="30" style="1" hidden="1" customWidth="1"/>
    <col min="10" max="10" width="14" style="75" hidden="1" customWidth="1"/>
    <col min="11" max="11" width="18.7109375" style="70" hidden="1" customWidth="1"/>
    <col min="12" max="12" width="53.7109375" style="71" hidden="1" customWidth="1"/>
    <col min="13" max="13" width="9.140625" style="75" customWidth="1"/>
    <col min="14" max="14" width="24.42578125" style="75" customWidth="1"/>
    <col min="15" max="15" width="12.5703125" style="75" customWidth="1"/>
    <col min="16" max="16" width="18" style="75" customWidth="1"/>
    <col min="17" max="19" width="9.140625" style="33" customWidth="1"/>
    <col min="20" max="22" width="9.140625" style="33"/>
    <col min="23" max="16384" width="9.140625" style="1"/>
  </cols>
  <sheetData>
    <row r="1" spans="1:25" ht="24" customHeight="1" x14ac:dyDescent="0.25">
      <c r="C1" s="2"/>
      <c r="D1" s="2"/>
      <c r="E1" s="2"/>
      <c r="F1" s="68" t="s">
        <v>18</v>
      </c>
      <c r="G1" s="68"/>
      <c r="H1" s="68"/>
      <c r="I1" s="68"/>
      <c r="J1" s="3"/>
      <c r="K1" s="77"/>
      <c r="L1" s="76"/>
      <c r="M1" s="3"/>
      <c r="N1" s="3"/>
      <c r="O1" s="3"/>
      <c r="P1" s="3"/>
      <c r="Q1" s="3"/>
      <c r="R1" s="3"/>
      <c r="S1" s="3"/>
      <c r="T1" s="3"/>
      <c r="U1" s="3"/>
      <c r="V1" s="3"/>
      <c r="W1" s="3"/>
      <c r="X1" s="3"/>
      <c r="Y1" s="3"/>
    </row>
    <row r="2" spans="1:25" ht="31.5" customHeight="1" x14ac:dyDescent="0.4">
      <c r="B2" s="85" t="s">
        <v>56</v>
      </c>
      <c r="C2" s="2"/>
      <c r="D2" s="2"/>
      <c r="E2" s="2"/>
      <c r="F2" s="116" t="s">
        <v>25</v>
      </c>
      <c r="G2" s="116"/>
      <c r="H2" s="116"/>
      <c r="I2" s="116"/>
      <c r="J2" s="3"/>
      <c r="K2" s="77"/>
      <c r="L2" s="76"/>
      <c r="M2" s="3"/>
      <c r="N2" s="3"/>
      <c r="O2" s="3"/>
      <c r="P2" s="3"/>
      <c r="Q2" s="3"/>
      <c r="R2" s="3"/>
      <c r="S2" s="3"/>
      <c r="T2" s="3"/>
      <c r="U2" s="3"/>
      <c r="V2" s="3"/>
      <c r="W2" s="3"/>
      <c r="X2" s="3"/>
      <c r="Y2" s="3"/>
    </row>
    <row r="3" spans="1:25" ht="18.75" customHeight="1" x14ac:dyDescent="0.25">
      <c r="B3" s="4"/>
      <c r="C3" s="2"/>
      <c r="D3" s="2"/>
      <c r="E3" s="2"/>
      <c r="F3" s="116" t="s">
        <v>22</v>
      </c>
      <c r="G3" s="116"/>
      <c r="H3" s="116"/>
      <c r="I3" s="116"/>
      <c r="J3" s="3"/>
      <c r="K3" s="77"/>
      <c r="L3" s="76"/>
      <c r="M3" s="3"/>
      <c r="N3" s="3"/>
      <c r="O3" s="3"/>
      <c r="P3" s="3"/>
      <c r="Q3" s="3"/>
      <c r="R3" s="3"/>
      <c r="S3" s="3"/>
      <c r="T3" s="3"/>
      <c r="U3" s="3"/>
      <c r="V3" s="3"/>
      <c r="W3" s="3"/>
      <c r="X3" s="3"/>
      <c r="Y3" s="3"/>
    </row>
    <row r="4" spans="1:25" ht="18.75" customHeight="1" x14ac:dyDescent="0.25">
      <c r="B4" s="4"/>
      <c r="C4" s="2"/>
      <c r="D4" s="2"/>
      <c r="E4" s="2"/>
      <c r="J4" s="3"/>
      <c r="K4" s="77"/>
      <c r="L4" s="76"/>
      <c r="M4" s="3"/>
      <c r="N4" s="3"/>
      <c r="O4" s="3"/>
      <c r="P4" s="3"/>
      <c r="Q4" s="3"/>
      <c r="R4" s="3"/>
      <c r="S4" s="3"/>
      <c r="T4" s="3"/>
      <c r="U4" s="3"/>
      <c r="V4" s="3"/>
      <c r="W4" s="3"/>
      <c r="X4" s="3"/>
      <c r="Y4" s="3"/>
    </row>
    <row r="5" spans="1:25" s="38" customFormat="1" ht="52.9" customHeight="1" x14ac:dyDescent="0.25">
      <c r="A5" s="117" t="s">
        <v>26</v>
      </c>
      <c r="B5" s="117"/>
      <c r="C5" s="117"/>
      <c r="D5" s="117"/>
      <c r="E5" s="117"/>
      <c r="F5" s="117"/>
      <c r="G5" s="117"/>
      <c r="H5" s="117"/>
      <c r="I5" s="117"/>
      <c r="J5" s="3"/>
      <c r="K5" s="77"/>
      <c r="L5" s="76"/>
      <c r="M5" s="3"/>
      <c r="N5" s="3"/>
      <c r="O5" s="3"/>
      <c r="P5" s="3"/>
      <c r="Q5" s="37"/>
      <c r="R5" s="37"/>
      <c r="S5" s="37"/>
      <c r="T5" s="37"/>
      <c r="U5" s="37"/>
      <c r="V5" s="37"/>
      <c r="W5" s="37"/>
      <c r="X5" s="37"/>
      <c r="Y5" s="37"/>
    </row>
    <row r="6" spans="1:25" s="38" customFormat="1" ht="89.25" customHeight="1" x14ac:dyDescent="0.25">
      <c r="A6" s="117"/>
      <c r="B6" s="117"/>
      <c r="C6" s="117"/>
      <c r="D6" s="117"/>
      <c r="E6" s="117"/>
      <c r="F6" s="117"/>
      <c r="G6" s="83"/>
      <c r="H6" s="83"/>
      <c r="I6" s="83"/>
      <c r="J6" s="3"/>
      <c r="K6" s="77"/>
      <c r="L6" s="76"/>
      <c r="M6" s="3"/>
      <c r="N6" s="3"/>
      <c r="O6" s="3"/>
      <c r="P6" s="3"/>
      <c r="Q6" s="37"/>
      <c r="R6" s="37"/>
      <c r="S6" s="37"/>
      <c r="T6" s="37"/>
      <c r="U6" s="37"/>
      <c r="V6" s="37"/>
      <c r="W6" s="37"/>
      <c r="X6" s="37"/>
      <c r="Y6" s="37"/>
    </row>
    <row r="7" spans="1:25" s="38" customFormat="1" ht="29.25" customHeight="1" x14ac:dyDescent="0.25">
      <c r="A7" s="117" t="s">
        <v>17</v>
      </c>
      <c r="B7" s="117"/>
      <c r="C7" s="117"/>
      <c r="D7" s="117"/>
      <c r="E7" s="117"/>
      <c r="F7" s="117"/>
      <c r="G7" s="40"/>
      <c r="H7" s="40"/>
      <c r="I7" s="40"/>
      <c r="J7" s="3"/>
      <c r="K7" s="77"/>
      <c r="L7" s="76"/>
      <c r="M7" s="3"/>
      <c r="N7" s="3"/>
      <c r="O7" s="3"/>
      <c r="P7" s="3"/>
      <c r="Q7" s="37"/>
      <c r="R7" s="37"/>
      <c r="S7" s="37"/>
      <c r="T7" s="37"/>
      <c r="U7" s="37"/>
      <c r="V7" s="37"/>
      <c r="W7" s="37"/>
      <c r="X7" s="37"/>
      <c r="Y7" s="37"/>
    </row>
    <row r="8" spans="1:25" ht="24.75" customHeight="1" x14ac:dyDescent="0.3">
      <c r="A8" s="126"/>
      <c r="B8" s="122" t="s">
        <v>0</v>
      </c>
      <c r="C8" s="124" t="s">
        <v>1</v>
      </c>
      <c r="D8" s="125"/>
      <c r="E8" s="126" t="s">
        <v>34</v>
      </c>
      <c r="F8" s="128" t="s">
        <v>16</v>
      </c>
      <c r="G8" s="119" t="s">
        <v>6</v>
      </c>
      <c r="H8" s="120"/>
      <c r="I8" s="120"/>
      <c r="J8" s="3"/>
      <c r="K8" s="77">
        <v>45608</v>
      </c>
      <c r="L8" s="76" t="s">
        <v>39</v>
      </c>
      <c r="M8" s="3"/>
      <c r="N8" s="3"/>
      <c r="O8" s="3"/>
      <c r="P8" s="3"/>
      <c r="Q8" s="3"/>
      <c r="R8" s="3"/>
      <c r="S8" s="3"/>
      <c r="T8" s="3"/>
      <c r="U8" s="3"/>
      <c r="V8" s="3"/>
      <c r="W8" s="3"/>
      <c r="X8" s="3"/>
      <c r="Y8" s="3"/>
    </row>
    <row r="9" spans="1:25" ht="18.75" customHeight="1" x14ac:dyDescent="0.3">
      <c r="A9" s="127"/>
      <c r="B9" s="123"/>
      <c r="C9" s="122" t="s">
        <v>2</v>
      </c>
      <c r="D9" s="121" t="s">
        <v>3</v>
      </c>
      <c r="E9" s="127"/>
      <c r="F9" s="129"/>
      <c r="G9" s="82"/>
      <c r="H9" s="42"/>
      <c r="I9" s="72"/>
      <c r="J9" s="3"/>
      <c r="K9" s="77">
        <f>K8+113</f>
        <v>45721</v>
      </c>
      <c r="L9" s="76" t="s">
        <v>40</v>
      </c>
      <c r="M9" s="3"/>
      <c r="N9" s="3"/>
      <c r="O9" s="3"/>
      <c r="P9" s="3"/>
      <c r="Q9" s="3"/>
      <c r="R9" s="3"/>
      <c r="S9" s="3"/>
      <c r="T9" s="3"/>
      <c r="U9" s="3"/>
      <c r="V9" s="3"/>
      <c r="W9" s="3"/>
      <c r="X9" s="3"/>
      <c r="Y9" s="3"/>
    </row>
    <row r="10" spans="1:25" ht="36.75" customHeight="1" x14ac:dyDescent="0.25">
      <c r="A10" s="119"/>
      <c r="B10" s="123"/>
      <c r="C10" s="122"/>
      <c r="D10" s="121"/>
      <c r="E10" s="119"/>
      <c r="F10" s="130"/>
      <c r="G10" s="82" t="s">
        <v>7</v>
      </c>
      <c r="H10" s="82" t="s">
        <v>4</v>
      </c>
      <c r="I10" s="84" t="s">
        <v>5</v>
      </c>
      <c r="J10" s="3"/>
      <c r="K10" s="77"/>
      <c r="L10" s="76"/>
      <c r="M10" s="3"/>
      <c r="N10" s="3"/>
      <c r="O10" s="3"/>
      <c r="P10" s="3"/>
      <c r="Q10" s="3"/>
      <c r="R10" s="3"/>
      <c r="S10" s="3"/>
      <c r="T10" s="3"/>
      <c r="U10" s="3"/>
      <c r="V10" s="3"/>
      <c r="W10" s="3"/>
      <c r="X10" s="3"/>
      <c r="Y10" s="3"/>
    </row>
    <row r="11" spans="1:25" x14ac:dyDescent="0.25">
      <c r="A11" s="131" t="s">
        <v>14</v>
      </c>
      <c r="B11" s="132"/>
      <c r="C11" s="132"/>
      <c r="D11" s="132"/>
      <c r="E11" s="132"/>
      <c r="F11" s="133"/>
      <c r="G11" s="43">
        <v>0.2</v>
      </c>
      <c r="H11" s="44"/>
      <c r="I11" s="73"/>
      <c r="J11" s="3"/>
      <c r="K11" s="77"/>
      <c r="L11" s="76"/>
      <c r="M11" s="3"/>
      <c r="N11" s="3"/>
      <c r="O11" s="3"/>
      <c r="P11" s="3"/>
      <c r="Q11" s="3"/>
      <c r="R11" s="3"/>
      <c r="S11" s="3"/>
      <c r="T11" s="3"/>
      <c r="U11" s="3"/>
      <c r="V11" s="3"/>
      <c r="W11" s="3"/>
      <c r="X11" s="3"/>
      <c r="Y11" s="3"/>
    </row>
    <row r="12" spans="1:25" ht="159" customHeight="1" x14ac:dyDescent="0.25">
      <c r="A12" s="45" t="s">
        <v>10</v>
      </c>
      <c r="B12" s="46" t="s">
        <v>52</v>
      </c>
      <c r="C12" s="47" t="s">
        <v>48</v>
      </c>
      <c r="D12" s="47">
        <f>K12</f>
        <v>45813</v>
      </c>
      <c r="E12" s="43" t="s">
        <v>35</v>
      </c>
      <c r="F12" s="48" t="s">
        <v>21</v>
      </c>
      <c r="G12" s="43"/>
      <c r="H12" s="44"/>
      <c r="I12" s="73"/>
      <c r="J12" s="3"/>
      <c r="K12" s="77">
        <f>K9+92</f>
        <v>45813</v>
      </c>
      <c r="L12" s="79" t="s">
        <v>44</v>
      </c>
      <c r="M12" s="3"/>
      <c r="N12" s="3"/>
      <c r="O12" s="3"/>
      <c r="P12" s="3"/>
      <c r="Q12" s="3"/>
      <c r="R12" s="3"/>
      <c r="S12" s="3"/>
      <c r="T12" s="3"/>
      <c r="U12" s="3"/>
      <c r="V12" s="3"/>
      <c r="W12" s="3"/>
      <c r="X12" s="3"/>
      <c r="Y12" s="3"/>
    </row>
    <row r="13" spans="1:25" ht="396" customHeight="1" x14ac:dyDescent="0.25">
      <c r="A13" s="45" t="s">
        <v>12</v>
      </c>
      <c r="B13" s="46" t="s">
        <v>53</v>
      </c>
      <c r="C13" s="47" t="s">
        <v>48</v>
      </c>
      <c r="D13" s="47">
        <f>K13</f>
        <v>45905</v>
      </c>
      <c r="E13" s="43" t="s">
        <v>36</v>
      </c>
      <c r="F13" s="48" t="s">
        <v>27</v>
      </c>
      <c r="G13" s="43">
        <v>0.8</v>
      </c>
      <c r="H13" s="44"/>
      <c r="I13" s="73"/>
      <c r="J13" s="3"/>
      <c r="K13" s="77">
        <f>K12+92</f>
        <v>45905</v>
      </c>
      <c r="L13" s="79" t="s">
        <v>43</v>
      </c>
      <c r="M13" s="3"/>
      <c r="N13" s="3"/>
      <c r="O13" s="3"/>
      <c r="P13" s="3"/>
      <c r="Q13" s="3"/>
      <c r="R13" s="3"/>
      <c r="S13" s="3"/>
      <c r="T13" s="3"/>
      <c r="U13" s="3"/>
      <c r="V13" s="3"/>
      <c r="W13" s="3"/>
      <c r="X13" s="3"/>
      <c r="Y13" s="3"/>
    </row>
    <row r="14" spans="1:25" ht="34.5" customHeight="1" x14ac:dyDescent="0.25">
      <c r="A14" s="49" t="s">
        <v>28</v>
      </c>
      <c r="B14" s="134" t="s">
        <v>33</v>
      </c>
      <c r="C14" s="134"/>
      <c r="D14" s="134"/>
      <c r="E14" s="134"/>
      <c r="F14" s="135"/>
      <c r="G14" s="43"/>
      <c r="H14" s="44"/>
      <c r="I14" s="73"/>
      <c r="J14" s="3"/>
      <c r="K14" s="77"/>
      <c r="L14" s="76"/>
      <c r="M14" s="3"/>
      <c r="N14" s="3"/>
      <c r="O14" s="3"/>
      <c r="P14" s="3"/>
      <c r="Q14" s="3"/>
      <c r="R14" s="3"/>
      <c r="S14" s="3"/>
      <c r="T14" s="3"/>
      <c r="U14" s="3"/>
      <c r="V14" s="3"/>
      <c r="W14" s="3"/>
      <c r="X14" s="3"/>
      <c r="Y14" s="3"/>
    </row>
    <row r="15" spans="1:25" ht="42" customHeight="1" x14ac:dyDescent="0.25">
      <c r="A15" s="49" t="s">
        <v>29</v>
      </c>
      <c r="B15" s="141" t="s">
        <v>23</v>
      </c>
      <c r="C15" s="141"/>
      <c r="D15" s="141"/>
      <c r="E15" s="141"/>
      <c r="F15" s="142"/>
      <c r="G15" s="43"/>
      <c r="H15" s="44"/>
      <c r="I15" s="73"/>
      <c r="J15" s="3"/>
      <c r="K15" s="77"/>
      <c r="L15" s="76"/>
      <c r="M15" s="3"/>
      <c r="N15" s="3"/>
      <c r="O15" s="3"/>
      <c r="P15" s="3"/>
      <c r="Q15" s="3"/>
      <c r="R15" s="3"/>
      <c r="S15" s="3"/>
      <c r="T15" s="3"/>
      <c r="U15" s="3"/>
      <c r="V15" s="3"/>
      <c r="W15" s="3"/>
      <c r="X15" s="3"/>
      <c r="Y15" s="3"/>
    </row>
    <row r="16" spans="1:25" x14ac:dyDescent="0.25">
      <c r="A16" s="131" t="s">
        <v>15</v>
      </c>
      <c r="B16" s="132"/>
      <c r="C16" s="132"/>
      <c r="D16" s="132"/>
      <c r="E16" s="132"/>
      <c r="F16" s="133"/>
      <c r="G16" s="43"/>
      <c r="H16" s="44"/>
      <c r="I16" s="73"/>
      <c r="J16" s="3"/>
      <c r="K16" s="77"/>
      <c r="L16" s="76"/>
      <c r="M16" s="3"/>
      <c r="N16" s="3"/>
      <c r="O16" s="3"/>
      <c r="P16" s="3"/>
      <c r="Q16" s="3"/>
      <c r="R16" s="3"/>
      <c r="S16" s="3"/>
      <c r="T16" s="3"/>
      <c r="U16" s="3"/>
      <c r="V16" s="3"/>
      <c r="W16" s="3"/>
      <c r="X16" s="3"/>
      <c r="Y16" s="3"/>
    </row>
    <row r="17" spans="1:25" ht="91.5" customHeight="1" x14ac:dyDescent="0.25">
      <c r="A17" s="50" t="s">
        <v>11</v>
      </c>
      <c r="B17" s="46" t="s">
        <v>46</v>
      </c>
      <c r="C17" s="51" t="s">
        <v>37</v>
      </c>
      <c r="D17" s="51">
        <f>K17</f>
        <v>45883</v>
      </c>
      <c r="E17" s="43" t="s">
        <v>54</v>
      </c>
      <c r="F17" s="46" t="s">
        <v>19</v>
      </c>
      <c r="G17" s="44"/>
      <c r="H17" s="44"/>
      <c r="I17" s="73"/>
      <c r="J17" s="3"/>
      <c r="K17" s="77">
        <f>K12+70</f>
        <v>45883</v>
      </c>
      <c r="L17" s="79" t="s">
        <v>45</v>
      </c>
      <c r="M17" s="3"/>
      <c r="N17" s="3"/>
      <c r="O17" s="3"/>
      <c r="P17" s="3"/>
      <c r="Q17" s="3"/>
      <c r="R17" s="3"/>
      <c r="S17" s="3"/>
      <c r="T17" s="3"/>
      <c r="U17" s="3"/>
      <c r="V17" s="3"/>
      <c r="W17" s="3"/>
      <c r="X17" s="3"/>
      <c r="Y17" s="3"/>
    </row>
    <row r="18" spans="1:25" ht="213.75" customHeight="1" x14ac:dyDescent="0.25">
      <c r="A18" s="50" t="s">
        <v>13</v>
      </c>
      <c r="B18" s="46" t="s">
        <v>55</v>
      </c>
      <c r="C18" s="51" t="s">
        <v>38</v>
      </c>
      <c r="D18" s="51">
        <v>45991</v>
      </c>
      <c r="E18" s="43"/>
      <c r="F18" s="46" t="s">
        <v>20</v>
      </c>
      <c r="G18" s="52"/>
      <c r="H18" s="52"/>
      <c r="I18" s="74"/>
      <c r="J18" s="3"/>
      <c r="K18" s="77">
        <f>K17+90</f>
        <v>45973</v>
      </c>
      <c r="L18" s="79" t="s">
        <v>41</v>
      </c>
      <c r="M18" s="3"/>
      <c r="N18" s="3"/>
      <c r="O18" s="3"/>
      <c r="P18" s="3"/>
      <c r="Q18" s="3"/>
      <c r="R18" s="3"/>
      <c r="S18" s="3"/>
      <c r="T18" s="3"/>
      <c r="U18" s="3"/>
      <c r="V18" s="3"/>
      <c r="W18" s="3"/>
      <c r="X18" s="3"/>
      <c r="Y18" s="3"/>
    </row>
    <row r="19" spans="1:25" ht="71.25" customHeight="1" x14ac:dyDescent="0.25">
      <c r="A19" s="49" t="s">
        <v>30</v>
      </c>
      <c r="B19" s="134" t="s">
        <v>24</v>
      </c>
      <c r="C19" s="134"/>
      <c r="D19" s="134"/>
      <c r="E19" s="134"/>
      <c r="F19" s="135"/>
      <c r="G19" s="53"/>
      <c r="H19" s="53"/>
      <c r="I19" s="53"/>
      <c r="J19" s="3"/>
      <c r="K19" s="77">
        <f>D18+61</f>
        <v>46052</v>
      </c>
      <c r="L19" s="76" t="s">
        <v>42</v>
      </c>
      <c r="M19" s="78"/>
      <c r="N19" s="80"/>
      <c r="O19" s="3"/>
      <c r="P19" s="3"/>
      <c r="Q19" s="3"/>
      <c r="R19" s="3"/>
      <c r="S19" s="3"/>
      <c r="T19" s="3"/>
      <c r="U19" s="3"/>
      <c r="V19" s="3"/>
      <c r="W19" s="3"/>
      <c r="X19" s="3"/>
      <c r="Y19" s="3"/>
    </row>
    <row r="20" spans="1:25" ht="28.5" customHeight="1" x14ac:dyDescent="0.3">
      <c r="A20" s="54"/>
      <c r="B20" s="55"/>
      <c r="C20" s="56"/>
      <c r="D20" s="56"/>
      <c r="E20" s="56"/>
      <c r="F20" s="57"/>
      <c r="G20" s="55"/>
      <c r="H20" s="55"/>
      <c r="I20" s="55"/>
      <c r="J20" s="3"/>
      <c r="K20" s="77"/>
      <c r="L20" s="76"/>
      <c r="M20" s="3"/>
      <c r="N20" s="3"/>
      <c r="O20" s="3"/>
      <c r="P20" s="3"/>
      <c r="Q20" s="3"/>
      <c r="R20" s="3"/>
      <c r="S20" s="3"/>
      <c r="T20" s="3"/>
      <c r="U20" s="3"/>
      <c r="V20" s="3"/>
      <c r="W20" s="3"/>
      <c r="X20" s="3"/>
      <c r="Y20" s="3"/>
    </row>
    <row r="21" spans="1:25" s="7" customFormat="1" ht="27" customHeight="1" x14ac:dyDescent="0.3">
      <c r="A21" s="58"/>
      <c r="B21" s="59" t="s">
        <v>31</v>
      </c>
      <c r="C21" s="60"/>
      <c r="D21" s="60"/>
      <c r="E21" s="60"/>
      <c r="F21" s="118" t="s">
        <v>47</v>
      </c>
      <c r="G21" s="118"/>
      <c r="H21" s="60"/>
      <c r="I21" s="60"/>
      <c r="J21" s="3"/>
      <c r="K21" s="77"/>
      <c r="L21" s="76"/>
      <c r="M21" s="3"/>
      <c r="N21" s="3"/>
      <c r="O21" s="3"/>
      <c r="P21" s="3"/>
      <c r="Q21" s="8"/>
      <c r="R21" s="8"/>
      <c r="S21" s="8"/>
      <c r="T21" s="8"/>
      <c r="U21" s="8"/>
      <c r="V21" s="8"/>
      <c r="W21" s="8"/>
      <c r="X21" s="8"/>
      <c r="Y21" s="8"/>
    </row>
    <row r="22" spans="1:25" s="11" customFormat="1" ht="45" customHeight="1" x14ac:dyDescent="0.25">
      <c r="A22" s="61"/>
      <c r="B22" s="136" t="s">
        <v>8</v>
      </c>
      <c r="C22" s="137"/>
      <c r="D22" s="81"/>
      <c r="E22" s="81"/>
      <c r="F22" s="136"/>
      <c r="G22" s="137"/>
      <c r="H22" s="138"/>
      <c r="I22" s="139"/>
      <c r="J22" s="3"/>
      <c r="K22" s="77"/>
      <c r="L22" s="76"/>
      <c r="M22" s="3"/>
      <c r="N22" s="3"/>
      <c r="O22" s="3"/>
      <c r="P22" s="3"/>
      <c r="Q22" s="10"/>
      <c r="R22" s="10"/>
      <c r="S22" s="10"/>
      <c r="T22" s="10"/>
      <c r="U22" s="10"/>
      <c r="V22" s="10"/>
      <c r="W22" s="10"/>
      <c r="X22" s="10"/>
      <c r="Y22" s="10"/>
    </row>
    <row r="23" spans="1:25" s="11" customFormat="1" ht="36.75" customHeight="1" x14ac:dyDescent="0.25">
      <c r="A23" s="61"/>
      <c r="B23" s="63" t="s">
        <v>9</v>
      </c>
      <c r="C23" s="63"/>
      <c r="D23" s="63"/>
      <c r="E23" s="63"/>
      <c r="F23" s="140" t="s">
        <v>32</v>
      </c>
      <c r="G23" s="140"/>
      <c r="H23" s="64"/>
      <c r="I23" s="64"/>
      <c r="J23" s="3"/>
      <c r="K23" s="77"/>
      <c r="L23" s="76"/>
      <c r="M23" s="3"/>
      <c r="N23" s="3"/>
      <c r="O23" s="3"/>
      <c r="P23" s="3"/>
      <c r="Q23" s="10"/>
      <c r="R23" s="10"/>
      <c r="S23" s="10"/>
      <c r="T23" s="10"/>
      <c r="U23" s="10"/>
      <c r="V23" s="10"/>
      <c r="W23" s="10"/>
    </row>
    <row r="24" spans="1:25" s="11" customFormat="1" x14ac:dyDescent="0.25">
      <c r="A24" s="61"/>
      <c r="B24" s="65"/>
      <c r="C24" s="66"/>
      <c r="D24" s="66"/>
      <c r="E24" s="66"/>
      <c r="F24" s="67"/>
      <c r="G24" s="64"/>
      <c r="H24" s="64"/>
      <c r="I24" s="64"/>
      <c r="J24" s="3"/>
      <c r="K24" s="77"/>
      <c r="L24" s="76"/>
      <c r="M24" s="3"/>
      <c r="N24" s="3"/>
      <c r="O24" s="3"/>
      <c r="P24" s="3"/>
      <c r="Q24" s="10"/>
      <c r="R24" s="10"/>
      <c r="S24" s="10"/>
      <c r="T24" s="10"/>
      <c r="U24" s="10"/>
      <c r="V24" s="10"/>
      <c r="W24" s="10"/>
    </row>
    <row r="25" spans="1:25" s="11" customFormat="1" x14ac:dyDescent="0.25">
      <c r="A25" s="9"/>
      <c r="B25" s="14"/>
      <c r="C25" s="12"/>
      <c r="D25" s="12"/>
      <c r="E25" s="12"/>
      <c r="F25" s="13"/>
      <c r="J25" s="3"/>
      <c r="K25" s="77"/>
      <c r="L25" s="76"/>
      <c r="M25" s="3"/>
      <c r="N25" s="3"/>
      <c r="O25" s="3"/>
      <c r="P25" s="3"/>
      <c r="Q25" s="10"/>
      <c r="R25" s="10"/>
      <c r="S25" s="10"/>
      <c r="T25" s="10"/>
      <c r="U25" s="10"/>
      <c r="V25" s="10"/>
      <c r="W25" s="10"/>
    </row>
    <row r="26" spans="1:25" s="11" customFormat="1" x14ac:dyDescent="0.25">
      <c r="A26" s="9"/>
      <c r="B26" s="15"/>
      <c r="C26" s="16"/>
      <c r="D26" s="16"/>
      <c r="E26" s="16"/>
      <c r="F26" s="13"/>
      <c r="J26" s="3"/>
      <c r="K26" s="77"/>
      <c r="L26" s="76"/>
      <c r="M26" s="3"/>
      <c r="N26" s="3"/>
      <c r="O26" s="3"/>
      <c r="P26" s="3"/>
      <c r="Q26" s="10"/>
      <c r="R26" s="10"/>
      <c r="S26" s="10"/>
      <c r="T26" s="10"/>
      <c r="U26" s="10"/>
      <c r="V26" s="10"/>
      <c r="W26" s="10"/>
    </row>
    <row r="27" spans="1:25" s="11" customFormat="1" x14ac:dyDescent="0.25">
      <c r="A27" s="9"/>
      <c r="B27" s="17"/>
      <c r="C27" s="16"/>
      <c r="D27" s="16"/>
      <c r="E27" s="16"/>
      <c r="F27" s="18"/>
      <c r="J27" s="3"/>
      <c r="K27" s="77"/>
      <c r="L27" s="76"/>
      <c r="M27" s="3"/>
      <c r="N27" s="3"/>
      <c r="O27" s="3"/>
      <c r="P27" s="3"/>
      <c r="Q27" s="19"/>
      <c r="R27" s="19"/>
      <c r="S27" s="19"/>
      <c r="T27" s="19"/>
      <c r="U27" s="19"/>
      <c r="V27" s="19"/>
    </row>
    <row r="28" spans="1:25" s="23" customFormat="1" x14ac:dyDescent="0.25">
      <c r="A28" s="9"/>
      <c r="B28" s="20"/>
      <c r="C28" s="21"/>
      <c r="D28" s="21"/>
      <c r="E28" s="21"/>
      <c r="F28" s="22"/>
      <c r="J28" s="3"/>
      <c r="K28" s="77"/>
      <c r="L28" s="76"/>
      <c r="M28" s="3"/>
      <c r="N28" s="3"/>
      <c r="O28" s="3"/>
      <c r="P28" s="3"/>
      <c r="Q28" s="24"/>
      <c r="R28" s="24"/>
      <c r="S28" s="24"/>
      <c r="T28" s="24"/>
      <c r="U28" s="24"/>
      <c r="V28" s="24"/>
    </row>
    <row r="29" spans="1:25" s="9" customFormat="1" x14ac:dyDescent="0.25">
      <c r="A29" s="11"/>
      <c r="B29" s="25"/>
      <c r="C29" s="25"/>
      <c r="D29" s="25"/>
      <c r="E29" s="25"/>
      <c r="F29" s="11"/>
      <c r="J29" s="3"/>
      <c r="K29" s="77"/>
      <c r="L29" s="76"/>
      <c r="M29" s="3"/>
      <c r="N29" s="3"/>
      <c r="O29" s="3"/>
      <c r="P29" s="3"/>
      <c r="Q29" s="26"/>
      <c r="R29" s="26"/>
      <c r="S29" s="26"/>
      <c r="T29" s="26"/>
      <c r="U29" s="26"/>
      <c r="V29" s="26"/>
    </row>
    <row r="30" spans="1:25" s="9" customFormat="1" x14ac:dyDescent="0.25">
      <c r="A30" s="11"/>
      <c r="B30" s="27"/>
      <c r="C30" s="28"/>
      <c r="D30" s="28"/>
      <c r="E30" s="28"/>
      <c r="F30" s="28"/>
      <c r="J30" s="3"/>
      <c r="K30" s="77"/>
      <c r="L30" s="76"/>
      <c r="M30" s="3"/>
      <c r="N30" s="3"/>
      <c r="O30" s="3"/>
      <c r="P30" s="3"/>
      <c r="Q30" s="26"/>
      <c r="R30" s="26"/>
      <c r="S30" s="26"/>
      <c r="T30" s="26"/>
      <c r="U30" s="26"/>
      <c r="V30" s="26"/>
    </row>
    <row r="31" spans="1:25" s="9" customFormat="1" x14ac:dyDescent="0.25">
      <c r="A31" s="11"/>
      <c r="B31" s="27"/>
      <c r="C31" s="12"/>
      <c r="D31" s="12"/>
      <c r="E31" s="12"/>
      <c r="F31" s="29"/>
      <c r="J31" s="3"/>
      <c r="K31" s="77"/>
      <c r="L31" s="76"/>
      <c r="M31" s="3"/>
      <c r="N31" s="3"/>
      <c r="O31" s="3"/>
      <c r="P31" s="3"/>
      <c r="Q31" s="26"/>
      <c r="R31" s="26"/>
      <c r="S31" s="26"/>
      <c r="T31" s="26"/>
      <c r="U31" s="26"/>
      <c r="V31" s="26"/>
    </row>
    <row r="32" spans="1:25" s="9" customFormat="1" x14ac:dyDescent="0.25">
      <c r="A32" s="11"/>
      <c r="B32" s="27"/>
      <c r="C32" s="12"/>
      <c r="D32" s="12"/>
      <c r="E32" s="12"/>
      <c r="F32" s="29"/>
      <c r="J32" s="3"/>
      <c r="K32" s="77"/>
      <c r="L32" s="76"/>
      <c r="M32" s="3"/>
      <c r="N32" s="3"/>
      <c r="O32" s="3"/>
      <c r="P32" s="3"/>
      <c r="Q32" s="26"/>
      <c r="R32" s="26"/>
      <c r="S32" s="26"/>
      <c r="T32" s="26"/>
      <c r="U32" s="26"/>
      <c r="V32" s="26"/>
    </row>
    <row r="33" spans="1:22" s="9" customFormat="1" x14ac:dyDescent="0.25">
      <c r="A33" s="11"/>
      <c r="B33" s="27"/>
      <c r="C33" s="12"/>
      <c r="D33" s="12"/>
      <c r="E33" s="12"/>
      <c r="F33" s="29"/>
      <c r="J33" s="3"/>
      <c r="K33" s="77"/>
      <c r="L33" s="76"/>
      <c r="M33" s="3"/>
      <c r="N33" s="3"/>
      <c r="O33" s="3"/>
      <c r="P33" s="3"/>
      <c r="Q33" s="26"/>
      <c r="R33" s="26"/>
      <c r="S33" s="26"/>
      <c r="T33" s="26"/>
      <c r="U33" s="26"/>
      <c r="V33" s="26"/>
    </row>
    <row r="34" spans="1:22" x14ac:dyDescent="0.25">
      <c r="A34" s="9"/>
      <c r="B34" s="30"/>
      <c r="C34" s="31"/>
      <c r="D34" s="31"/>
      <c r="E34" s="31"/>
      <c r="F34" s="32"/>
      <c r="J34" s="3"/>
      <c r="K34" s="77"/>
      <c r="L34" s="76"/>
      <c r="M34" s="3"/>
      <c r="N34" s="3"/>
      <c r="O34" s="3"/>
      <c r="P34" s="3"/>
    </row>
    <row r="35" spans="1:22" x14ac:dyDescent="0.25">
      <c r="A35" s="9"/>
      <c r="B35" s="30"/>
      <c r="C35" s="31"/>
      <c r="D35" s="31"/>
      <c r="E35" s="31"/>
      <c r="F35" s="32"/>
      <c r="J35" s="3"/>
      <c r="K35" s="77"/>
      <c r="L35" s="76"/>
      <c r="M35" s="3"/>
      <c r="N35" s="3"/>
      <c r="O35" s="3"/>
      <c r="P35" s="3"/>
    </row>
    <row r="36" spans="1:22" x14ac:dyDescent="0.25">
      <c r="A36" s="9"/>
      <c r="B36" s="9"/>
      <c r="C36" s="34"/>
      <c r="D36" s="34"/>
      <c r="E36" s="34"/>
      <c r="F36" s="34"/>
      <c r="J36" s="3"/>
      <c r="K36" s="77"/>
      <c r="L36" s="76"/>
      <c r="M36" s="3"/>
      <c r="N36" s="3"/>
      <c r="O36" s="3"/>
      <c r="P36" s="3"/>
    </row>
    <row r="37" spans="1:22" s="36" customFormat="1" x14ac:dyDescent="0.25">
      <c r="A37" s="5"/>
      <c r="B37" s="1"/>
      <c r="C37" s="6"/>
      <c r="D37" s="6"/>
      <c r="E37" s="6"/>
      <c r="F37" s="6"/>
      <c r="G37" s="1"/>
      <c r="H37" s="1"/>
      <c r="I37" s="1"/>
      <c r="J37" s="3"/>
      <c r="K37" s="77"/>
      <c r="L37" s="76"/>
      <c r="M37" s="3"/>
      <c r="N37" s="3"/>
      <c r="O37" s="3"/>
      <c r="P37" s="3"/>
      <c r="Q37" s="35"/>
      <c r="R37" s="35"/>
      <c r="S37" s="35"/>
      <c r="T37" s="35"/>
      <c r="U37" s="35"/>
      <c r="V37" s="35"/>
    </row>
    <row r="38" spans="1:22" x14ac:dyDescent="0.25">
      <c r="J38" s="3"/>
      <c r="K38" s="77"/>
      <c r="L38" s="76"/>
      <c r="M38" s="3"/>
      <c r="N38" s="3"/>
      <c r="O38" s="3"/>
      <c r="P38" s="3"/>
    </row>
    <row r="39" spans="1:22" x14ac:dyDescent="0.25">
      <c r="J39" s="3"/>
      <c r="K39" s="77"/>
      <c r="L39" s="76"/>
      <c r="M39" s="3"/>
      <c r="N39" s="3"/>
      <c r="O39" s="3"/>
      <c r="P39" s="3"/>
    </row>
    <row r="40" spans="1:22" x14ac:dyDescent="0.25">
      <c r="J40" s="3"/>
      <c r="K40" s="77"/>
      <c r="L40" s="76"/>
      <c r="M40" s="3"/>
      <c r="N40" s="3"/>
      <c r="O40" s="3"/>
      <c r="P40" s="3"/>
    </row>
    <row r="41" spans="1:22" x14ac:dyDescent="0.25">
      <c r="J41" s="3"/>
      <c r="K41" s="77"/>
      <c r="L41" s="76"/>
      <c r="M41" s="3"/>
      <c r="N41" s="3"/>
      <c r="O41" s="3"/>
      <c r="P41" s="3"/>
    </row>
    <row r="42" spans="1:22" x14ac:dyDescent="0.25">
      <c r="J42" s="3"/>
      <c r="K42" s="77"/>
      <c r="L42" s="76"/>
      <c r="M42" s="3"/>
      <c r="N42" s="3"/>
      <c r="O42" s="3"/>
      <c r="P42" s="3"/>
    </row>
    <row r="43" spans="1:22" x14ac:dyDescent="0.25">
      <c r="J43" s="3"/>
      <c r="K43" s="77"/>
      <c r="L43" s="76"/>
      <c r="M43" s="3"/>
      <c r="N43" s="3"/>
      <c r="O43" s="3"/>
      <c r="P43" s="3"/>
    </row>
    <row r="44" spans="1:22" x14ac:dyDescent="0.25">
      <c r="J44" s="3"/>
      <c r="K44" s="77"/>
      <c r="L44" s="76"/>
      <c r="M44" s="3"/>
      <c r="N44" s="3"/>
      <c r="O44" s="3"/>
      <c r="P44" s="3"/>
    </row>
    <row r="45" spans="1:22" x14ac:dyDescent="0.25">
      <c r="J45" s="3"/>
      <c r="K45" s="77"/>
      <c r="L45" s="76"/>
      <c r="M45" s="3"/>
      <c r="N45" s="3"/>
      <c r="O45" s="3"/>
      <c r="P45" s="3"/>
    </row>
    <row r="46" spans="1:22" x14ac:dyDescent="0.25">
      <c r="J46" s="3"/>
      <c r="K46" s="77"/>
      <c r="L46" s="76"/>
      <c r="M46" s="3"/>
      <c r="N46" s="3"/>
      <c r="O46" s="3"/>
      <c r="P46" s="3"/>
    </row>
    <row r="47" spans="1:22" x14ac:dyDescent="0.25">
      <c r="J47" s="3"/>
      <c r="K47" s="77"/>
      <c r="L47" s="76"/>
      <c r="M47" s="3"/>
      <c r="N47" s="3"/>
      <c r="O47" s="3"/>
      <c r="P47" s="3"/>
    </row>
    <row r="48" spans="1:22" x14ac:dyDescent="0.25">
      <c r="J48" s="3"/>
      <c r="K48" s="77"/>
      <c r="L48" s="76"/>
      <c r="M48" s="3"/>
      <c r="N48" s="3"/>
      <c r="O48" s="3"/>
      <c r="P48" s="3"/>
    </row>
  </sheetData>
  <mergeCells count="23">
    <mergeCell ref="F23:G23"/>
    <mergeCell ref="A16:F16"/>
    <mergeCell ref="B19:F19"/>
    <mergeCell ref="F21:G21"/>
    <mergeCell ref="B22:C22"/>
    <mergeCell ref="F22:G22"/>
    <mergeCell ref="H22:I22"/>
    <mergeCell ref="G8:I8"/>
    <mergeCell ref="C9:C10"/>
    <mergeCell ref="D9:D10"/>
    <mergeCell ref="A11:F11"/>
    <mergeCell ref="B14:F14"/>
    <mergeCell ref="B15:F15"/>
    <mergeCell ref="A8:A10"/>
    <mergeCell ref="B8:B10"/>
    <mergeCell ref="C8:D8"/>
    <mergeCell ref="E8:E10"/>
    <mergeCell ref="F8:F10"/>
    <mergeCell ref="F2:I2"/>
    <mergeCell ref="F3:I3"/>
    <mergeCell ref="A5:I5"/>
    <mergeCell ref="A6:F6"/>
    <mergeCell ref="A7:F7"/>
  </mergeCells>
  <pageMargins left="0.25" right="0.25" top="0.75" bottom="0.75" header="0.3" footer="0.3"/>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Календ.план новый 1</vt:lpstr>
      <vt:lpstr>Кален.план </vt:lpstr>
      <vt:lpstr>Старый</vt:lpstr>
      <vt:lpstr>'Календ.план новый 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Дудкина Ирина Сергеевна</dc:creator>
  <cp:lastModifiedBy>Николаева Надежда Николаевна</cp:lastModifiedBy>
  <cp:lastPrinted>2025-01-20T11:47:08Z</cp:lastPrinted>
  <dcterms:created xsi:type="dcterms:W3CDTF">2015-09-22T05:49:45Z</dcterms:created>
  <dcterms:modified xsi:type="dcterms:W3CDTF">2025-07-03T11:45:54Z</dcterms:modified>
</cp:coreProperties>
</file>