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9995" windowHeight="74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23" i="1" l="1"/>
  <c r="K23" i="1"/>
  <c r="H15" i="1"/>
  <c r="H17" i="1"/>
  <c r="H18" i="1"/>
  <c r="H19" i="1"/>
  <c r="H20" i="1"/>
  <c r="H21" i="1"/>
  <c r="H22" i="1"/>
  <c r="H14" i="1"/>
  <c r="G15" i="1"/>
  <c r="G17" i="1"/>
  <c r="G18" i="1"/>
  <c r="G19" i="1"/>
  <c r="G20" i="1"/>
  <c r="G21" i="1"/>
  <c r="G22" i="1"/>
  <c r="G14" i="1"/>
  <c r="I16" i="1"/>
  <c r="H16" i="1" s="1"/>
  <c r="H23" i="1" l="1"/>
  <c r="I23" i="1"/>
  <c r="G16" i="1"/>
</calcChain>
</file>

<file path=xl/sharedStrings.xml><?xml version="1.0" encoding="utf-8"?>
<sst xmlns="http://schemas.openxmlformats.org/spreadsheetml/2006/main" count="73" uniqueCount="52">
  <si>
    <t>Приложение № 3 к информационной карте</t>
  </si>
  <si>
    <t xml:space="preserve">Обоснование начальной (максимальной) цены договора методом сопоставимых рыночных цен  </t>
  </si>
  <si>
    <t>(указывается предмет договора)</t>
  </si>
  <si>
    <t>Используемый метод определения НМЦК с обоснованием: Метод сопоставимых рыночных цен (анализа рынка)</t>
  </si>
  <si>
    <t>Расчет НМЦК:</t>
  </si>
  <si>
    <t>№ п/п</t>
  </si>
  <si>
    <t>ОКДП2</t>
  </si>
  <si>
    <t>объект закупки*</t>
  </si>
  <si>
    <t>Основные характеристики объекта закупки</t>
  </si>
  <si>
    <t>Ед. изм.</t>
  </si>
  <si>
    <t>Начальная (максимальная) цена контракта (далее - НМЦК)</t>
  </si>
  <si>
    <t>Источники информации для определения НМЦК (с приложение подтверждающих документов)</t>
  </si>
  <si>
    <t>Сумма, руб.</t>
  </si>
  <si>
    <t>Цена,  руб.</t>
  </si>
  <si>
    <t>28.93.15.128</t>
  </si>
  <si>
    <t>Согласно технического задания (приложение  №1 к информационной карте аукциона в электронной форме).</t>
  </si>
  <si>
    <t xml:space="preserve">Штука </t>
  </si>
  <si>
    <t>28.25.13.119</t>
  </si>
  <si>
    <t>28.93.17.113</t>
  </si>
  <si>
    <t>28.93.17.112</t>
  </si>
  <si>
    <t>27.51.11.110</t>
  </si>
  <si>
    <r>
      <t>28.93.15.125</t>
    </r>
    <r>
      <rPr>
        <sz val="14.5"/>
        <color indexed="63"/>
        <rFont val="Arial"/>
        <family val="2"/>
        <charset val="204"/>
      </rPr>
      <t xml:space="preserve"> </t>
    </r>
  </si>
  <si>
    <t>Шкаф холодильный</t>
  </si>
  <si>
    <t>Итого</t>
  </si>
  <si>
    <t>* - если объект закупки содержит более  одной позиции указывается  наименование каждой позиции</t>
  </si>
  <si>
    <t>* - Цена за единицу товара указана с учетом корректировки в зависимости от способа осуществления закупки, явившейся источником информации о цене товара</t>
  </si>
  <si>
    <t>НМЦ договора вычисляется по формуле:</t>
  </si>
  <si>
    <t>где:</t>
  </si>
  <si>
    <t xml:space="preserve">             - НМЦК, определяемая методом сопоставимых рыночных цен (анализа рынка);</t>
  </si>
  <si>
    <t>v - количество (объем) закупаемого товара;</t>
  </si>
  <si>
    <t>n - количество значений, используемых в расчете;</t>
  </si>
  <si>
    <t>i - номер источника ценовой информации;</t>
  </si>
  <si>
    <t xml:space="preserve"> -  цена единицы товара, представленная в источнике с номером i, скорректированная с учетом коэффициентов (индексов), применяемых для пересчета </t>
  </si>
  <si>
    <t>цен товаров, с учетом различий в характеристиках товаров, коммерческих и (или) финансовых условий поставок товаров.</t>
  </si>
  <si>
    <t xml:space="preserve">              (подпись,  ФИО)</t>
  </si>
  <si>
    <t>на приобретение оборудования для пищеблока МАОУ СОШ №10</t>
  </si>
  <si>
    <t xml:space="preserve">Наименование заказчика: Муниципальное автономное общеобразовательное учреждение «Средняя общеобразовательная школа №10 с угдубленным изучением иностранного языка» </t>
  </si>
  <si>
    <t>Кол-во</t>
  </si>
  <si>
    <t>Машина УКМ</t>
  </si>
  <si>
    <t>Жарочный шкаф</t>
  </si>
  <si>
    <t>Расстоечный шкаф 6с</t>
  </si>
  <si>
    <t>Машина посудомоечная 700</t>
  </si>
  <si>
    <t>Машина тестомесильная большая</t>
  </si>
  <si>
    <t>Пароконвектомат 10 с подст.</t>
  </si>
  <si>
    <t>Шкаф морозильный</t>
  </si>
  <si>
    <t xml:space="preserve">ООО "КДП Продис" </t>
  </si>
  <si>
    <t>ООО "Челябторгтехника-С"</t>
  </si>
  <si>
    <t>ООО "Продторг 2"</t>
  </si>
  <si>
    <t>Цена за ед, руб.</t>
  </si>
  <si>
    <t>Директор:</t>
  </si>
  <si>
    <t>__________________/Г.В.Жандарова/</t>
  </si>
  <si>
    <t>Линия раздачи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</si>
</sst>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</font>
    <font>
      <sz val="14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Times New Roman"/>
      <family val="1"/>
      <charset val="204"/>
    </font>
    <font>
      <sz val="10.5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"/>
      <family val="1"/>
      <charset val="204"/>
    </font>
    <font>
      <sz val="9"/>
      <name val="Times New Roman"/>
      <family val="1"/>
      <charset val="204"/>
    </font>
    <font>
      <sz val="14.5"/>
      <color indexed="63"/>
      <name val="Arial"/>
      <family val="2"/>
      <charset val="204"/>
    </font>
    <font>
      <sz val="9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.5"/>
      <color rgb="FFFF0000"/>
      <name val="Times New Roman"/>
      <family val="1"/>
      <charset val="204"/>
    </font>
    <font>
      <sz val="10.5"/>
      <color rgb="FFFF0000"/>
      <name val="Arial"/>
      <family val="2"/>
      <charset val="204"/>
    </font>
    <font>
      <sz val="10"/>
      <name val="Arial"/>
      <family val="2"/>
      <charset val="204"/>
    </font>
    <font>
      <sz val="10.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  <xf numFmtId="0" fontId="3" fillId="0" borderId="0"/>
  </cellStyleXfs>
  <cellXfs count="76">
    <xf numFmtId="0" fontId="0" fillId="0" borderId="0" xfId="0"/>
    <xf numFmtId="0" fontId="1" fillId="0" borderId="0" xfId="1"/>
    <xf numFmtId="0" fontId="2" fillId="0" borderId="0" xfId="1" applyFont="1" applyFill="1"/>
    <xf numFmtId="0" fontId="2" fillId="0" borderId="0" xfId="4" applyFont="1" applyFill="1"/>
    <xf numFmtId="0" fontId="2" fillId="0" borderId="0" xfId="4" applyFont="1" applyFill="1" applyAlignment="1"/>
    <xf numFmtId="0" fontId="2" fillId="0" borderId="0" xfId="4" applyFont="1" applyFill="1" applyAlignment="1">
      <alignment vertical="top"/>
    </xf>
    <xf numFmtId="0" fontId="4" fillId="0" borderId="0" xfId="1" applyFont="1" applyFill="1"/>
    <xf numFmtId="164" fontId="4" fillId="0" borderId="0" xfId="2" applyFont="1" applyFill="1" applyBorder="1" applyAlignment="1">
      <alignment horizontal="left" vertical="top" wrapText="1"/>
    </xf>
    <xf numFmtId="0" fontId="4" fillId="0" borderId="0" xfId="1" applyFont="1" applyFill="1" applyAlignment="1">
      <alignment horizontal="center" vertical="center" wrapText="1"/>
    </xf>
    <xf numFmtId="0" fontId="2" fillId="0" borderId="0" xfId="1" applyFont="1" applyAlignment="1"/>
    <xf numFmtId="0" fontId="6" fillId="0" borderId="0" xfId="4" applyFont="1" applyFill="1" applyAlignment="1">
      <alignment horizontal="left" vertical="top"/>
    </xf>
    <xf numFmtId="0" fontId="4" fillId="0" borderId="0" xfId="1" applyFont="1" applyFill="1" applyBorder="1" applyAlignment="1">
      <alignment horizontal="left"/>
    </xf>
    <xf numFmtId="0" fontId="2" fillId="0" borderId="0" xfId="1" applyFont="1" applyFill="1" applyAlignment="1">
      <alignment wrapText="1"/>
    </xf>
    <xf numFmtId="0" fontId="2" fillId="0" borderId="0" xfId="4" applyFont="1" applyFill="1" applyAlignment="1">
      <alignment wrapText="1"/>
    </xf>
    <xf numFmtId="0" fontId="4" fillId="0" borderId="0" xfId="4" applyFont="1" applyFill="1" applyAlignment="1">
      <alignment horizontal="left" vertical="top" wrapText="1"/>
    </xf>
    <xf numFmtId="0" fontId="4" fillId="0" borderId="0" xfId="1" applyFont="1"/>
    <xf numFmtId="0" fontId="4" fillId="0" borderId="1" xfId="1" applyFont="1" applyFill="1" applyBorder="1" applyAlignment="1">
      <alignment horizontal="left"/>
    </xf>
    <xf numFmtId="0" fontId="1" fillId="0" borderId="0" xfId="1" applyAlignment="1"/>
    <xf numFmtId="0" fontId="6" fillId="0" borderId="0" xfId="4" applyFont="1" applyFill="1" applyBorder="1" applyAlignment="1">
      <alignment horizontal="center"/>
    </xf>
    <xf numFmtId="0" fontId="1" fillId="0" borderId="0" xfId="1" applyBorder="1" applyAlignment="1"/>
    <xf numFmtId="0" fontId="4" fillId="0" borderId="2" xfId="1" applyFont="1" applyFill="1" applyBorder="1" applyAlignment="1">
      <alignment horizontal="center" vertical="center" wrapText="1"/>
    </xf>
    <xf numFmtId="4" fontId="7" fillId="0" borderId="3" xfId="4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vertical="center" wrapText="1"/>
    </xf>
    <xf numFmtId="0" fontId="9" fillId="0" borderId="3" xfId="4" applyFont="1" applyFill="1" applyBorder="1" applyAlignment="1">
      <alignment horizontal="center" vertical="center" wrapText="1"/>
    </xf>
    <xf numFmtId="4" fontId="9" fillId="0" borderId="3" xfId="4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left"/>
    </xf>
    <xf numFmtId="0" fontId="6" fillId="0" borderId="0" xfId="4" applyFont="1" applyFill="1" applyAlignment="1">
      <alignment horizontal="left"/>
    </xf>
    <xf numFmtId="0" fontId="4" fillId="0" borderId="0" xfId="1" applyFont="1" applyFill="1" applyBorder="1" applyAlignment="1">
      <alignment vertical="center" wrapText="1"/>
    </xf>
    <xf numFmtId="0" fontId="4" fillId="0" borderId="3" xfId="3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4" fontId="4" fillId="0" borderId="0" xfId="1" applyNumberFormat="1" applyFont="1" applyFill="1"/>
    <xf numFmtId="4" fontId="9" fillId="0" borderId="3" xfId="1" applyNumberFormat="1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horizontal="left"/>
    </xf>
    <xf numFmtId="0" fontId="0" fillId="0" borderId="0" xfId="0" applyAlignment="1"/>
    <xf numFmtId="0" fontId="4" fillId="0" borderId="10" xfId="1" applyFont="1" applyFill="1" applyBorder="1" applyAlignment="1">
      <alignment horizontal="center" vertical="center" wrapText="1"/>
    </xf>
    <xf numFmtId="0" fontId="4" fillId="0" borderId="9" xfId="1" applyFont="1" applyBorder="1" applyAlignment="1">
      <alignment vertical="center" wrapText="1"/>
    </xf>
    <xf numFmtId="0" fontId="12" fillId="0" borderId="3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3" fontId="12" fillId="0" borderId="3" xfId="0" applyNumberFormat="1" applyFont="1" applyBorder="1" applyAlignment="1">
      <alignment horizontal="justify" vertical="center" wrapText="1"/>
    </xf>
    <xf numFmtId="1" fontId="12" fillId="0" borderId="3" xfId="0" applyNumberFormat="1" applyFont="1" applyBorder="1" applyAlignment="1">
      <alignment horizontal="justify" vertical="center" wrapText="1"/>
    </xf>
    <xf numFmtId="3" fontId="10" fillId="0" borderId="3" xfId="0" applyNumberFormat="1" applyFont="1" applyBorder="1" applyAlignment="1">
      <alignment horizontal="justify" vertical="center" wrapText="1"/>
    </xf>
    <xf numFmtId="1" fontId="10" fillId="0" borderId="3" xfId="0" applyNumberFormat="1" applyFont="1" applyBorder="1" applyAlignment="1">
      <alignment horizontal="justify" vertical="center" wrapText="1"/>
    </xf>
    <xf numFmtId="0" fontId="13" fillId="0" borderId="0" xfId="1" applyFont="1"/>
    <xf numFmtId="0" fontId="16" fillId="0" borderId="0" xfId="1" applyFont="1"/>
    <xf numFmtId="0" fontId="15" fillId="0" borderId="0" xfId="1" applyFont="1" applyFill="1"/>
    <xf numFmtId="0" fontId="14" fillId="0" borderId="0" xfId="1" applyFont="1"/>
    <xf numFmtId="0" fontId="6" fillId="0" borderId="0" xfId="4" applyFont="1" applyFill="1" applyAlignment="1">
      <alignment horizontal="center" wrapText="1"/>
    </xf>
    <xf numFmtId="0" fontId="0" fillId="0" borderId="0" xfId="0" applyAlignment="1"/>
    <xf numFmtId="0" fontId="6" fillId="0" borderId="0" xfId="4" applyFont="1" applyFill="1" applyBorder="1" applyAlignment="1">
      <alignment horizontal="left"/>
    </xf>
    <xf numFmtId="0" fontId="4" fillId="0" borderId="0" xfId="1" applyFont="1" applyFill="1" applyAlignment="1">
      <alignment horizontal="right" vertical="distributed" wrapText="1"/>
    </xf>
    <xf numFmtId="0" fontId="1" fillId="0" borderId="0" xfId="1" applyAlignment="1">
      <alignment horizontal="right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3" applyNumberFormat="1" applyFont="1" applyFill="1" applyBorder="1" applyAlignment="1">
      <alignment horizontal="center" vertical="center" wrapText="1"/>
    </xf>
    <xf numFmtId="0" fontId="4" fillId="0" borderId="5" xfId="3" applyNumberFormat="1" applyFont="1" applyFill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4" fillId="0" borderId="2" xfId="3" applyNumberFormat="1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wrapText="1"/>
    </xf>
    <xf numFmtId="0" fontId="1" fillId="0" borderId="6" xfId="1" applyBorder="1" applyAlignment="1">
      <alignment wrapText="1"/>
    </xf>
    <xf numFmtId="0" fontId="6" fillId="0" borderId="0" xfId="4" applyFont="1" applyFill="1" applyBorder="1" applyAlignment="1">
      <alignment horizontal="center"/>
    </xf>
    <xf numFmtId="0" fontId="1" fillId="0" borderId="0" xfId="1" applyAlignment="1"/>
    <xf numFmtId="0" fontId="4" fillId="0" borderId="3" xfId="3" applyNumberFormat="1" applyFont="1" applyFill="1" applyBorder="1" applyAlignment="1">
      <alignment horizontal="center" vertical="center" wrapText="1"/>
    </xf>
    <xf numFmtId="0" fontId="4" fillId="0" borderId="7" xfId="3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17" fillId="0" borderId="0" xfId="1" applyFont="1"/>
    <xf numFmtId="0" fontId="7" fillId="0" borderId="0" xfId="1" applyFont="1"/>
    <xf numFmtId="0" fontId="18" fillId="0" borderId="0" xfId="1" applyFont="1"/>
    <xf numFmtId="0" fontId="7" fillId="0" borderId="0" xfId="1" applyFont="1" applyFill="1"/>
  </cellXfs>
  <cellStyles count="5">
    <cellStyle name="Денежный 2" xfId="2"/>
    <cellStyle name="Обычный" xfId="0" builtinId="0"/>
    <cellStyle name="Обычный 2" xfId="1"/>
    <cellStyle name="Обычный_печатная форма Решения о проведении конкурса" xfId="3"/>
    <cellStyle name="Обычный_Плат. нов. (2)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zakupki.gov.ru/epz/ktru/ktruCard/commonInfo.html?itemVersionId=84111" TargetMode="External"/><Relationship Id="rId1" Type="http://schemas.openxmlformats.org/officeDocument/2006/relationships/hyperlink" Target="http://zakupki.gov.ru/epz/ktru/ktruCard/commonInfo.html?itemVersionId=841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0"/>
  <sheetViews>
    <sheetView tabSelected="1" workbookViewId="0">
      <selection activeCell="C11" sqref="C11:C13"/>
    </sheetView>
  </sheetViews>
  <sheetFormatPr defaultRowHeight="15" x14ac:dyDescent="0.25"/>
  <cols>
    <col min="1" max="1" width="7.5703125" customWidth="1"/>
    <col min="2" max="2" width="15" customWidth="1"/>
    <col min="3" max="3" width="20" customWidth="1"/>
    <col min="4" max="4" width="40.42578125" customWidth="1"/>
    <col min="6" max="6" width="8.42578125" customWidth="1"/>
    <col min="7" max="7" width="16.28515625" customWidth="1"/>
    <col min="8" max="8" width="21.42578125" customWidth="1"/>
    <col min="9" max="9" width="13.140625" customWidth="1"/>
    <col min="10" max="10" width="16.42578125" customWidth="1"/>
    <col min="11" max="11" width="17.7109375" customWidth="1"/>
  </cols>
  <sheetData>
    <row r="2" spans="1:13" ht="18.75" x14ac:dyDescent="0.3">
      <c r="A2" s="2"/>
      <c r="B2" s="2"/>
      <c r="C2" s="2"/>
      <c r="D2" s="51" t="s">
        <v>0</v>
      </c>
      <c r="E2" s="52"/>
      <c r="F2" s="52"/>
      <c r="G2" s="52"/>
      <c r="H2" s="52"/>
      <c r="I2" s="52"/>
      <c r="J2" s="52"/>
      <c r="K2" s="52"/>
      <c r="L2" s="17"/>
      <c r="M2" s="17"/>
    </row>
    <row r="3" spans="1:13" ht="18.75" x14ac:dyDescent="0.3">
      <c r="A3" s="2"/>
      <c r="B3" s="2"/>
      <c r="C3" s="2"/>
      <c r="D3" s="2"/>
      <c r="E3" s="12"/>
      <c r="F3" s="2"/>
      <c r="G3" s="2"/>
      <c r="H3" s="2"/>
      <c r="I3" s="9"/>
      <c r="J3" s="9"/>
      <c r="K3" s="9"/>
      <c r="L3" s="9"/>
      <c r="M3" s="9"/>
    </row>
    <row r="4" spans="1:13" ht="18.75" customHeight="1" x14ac:dyDescent="0.25">
      <c r="A4" s="48" t="s">
        <v>1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35"/>
      <c r="M4" s="35"/>
    </row>
    <row r="5" spans="1:13" ht="18.75" x14ac:dyDescent="0.3">
      <c r="A5" s="4"/>
      <c r="B5" s="4"/>
      <c r="C5" s="4"/>
      <c r="D5" s="4"/>
      <c r="E5" s="13"/>
      <c r="F5" s="4"/>
      <c r="G5" s="4"/>
      <c r="H5" s="4"/>
      <c r="I5" s="4"/>
      <c r="J5" s="4"/>
      <c r="K5" s="4"/>
      <c r="L5" s="3"/>
      <c r="M5" s="3"/>
    </row>
    <row r="6" spans="1:13" ht="18.75" x14ac:dyDescent="0.3">
      <c r="A6" s="4"/>
      <c r="B6" s="62" t="s">
        <v>35</v>
      </c>
      <c r="C6" s="63"/>
      <c r="D6" s="63"/>
      <c r="E6" s="63"/>
      <c r="F6" s="63"/>
      <c r="G6" s="63"/>
      <c r="H6" s="63"/>
      <c r="I6" s="63"/>
      <c r="J6" s="63"/>
      <c r="K6" s="19"/>
      <c r="L6" s="19"/>
      <c r="M6" s="19"/>
    </row>
    <row r="7" spans="1:13" ht="18.75" x14ac:dyDescent="0.3">
      <c r="A7" s="4"/>
      <c r="B7" s="64" t="s">
        <v>2</v>
      </c>
      <c r="C7" s="65"/>
      <c r="D7" s="65"/>
      <c r="E7" s="65"/>
      <c r="F7" s="65"/>
      <c r="G7" s="65"/>
      <c r="H7" s="65"/>
      <c r="I7" s="65"/>
      <c r="J7" s="65"/>
      <c r="K7" s="18"/>
      <c r="L7" s="18"/>
      <c r="M7" s="18"/>
    </row>
    <row r="8" spans="1:13" ht="15.75" x14ac:dyDescent="0.25">
      <c r="A8" s="50" t="s">
        <v>36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34"/>
      <c r="M8" s="34"/>
    </row>
    <row r="9" spans="1:13" ht="18.75" x14ac:dyDescent="0.25">
      <c r="A9" s="5"/>
      <c r="B9" s="68" t="s">
        <v>3</v>
      </c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</row>
    <row r="10" spans="1:13" ht="15.75" x14ac:dyDescent="0.25">
      <c r="A10" s="1"/>
      <c r="B10" s="1"/>
      <c r="C10" s="27" t="s">
        <v>4</v>
      </c>
      <c r="D10" s="10"/>
      <c r="E10" s="14"/>
      <c r="F10" s="7"/>
      <c r="G10" s="7"/>
      <c r="H10" s="7"/>
      <c r="I10" s="7"/>
      <c r="J10" s="1"/>
      <c r="K10" s="1"/>
      <c r="L10" s="1"/>
      <c r="M10" s="1"/>
    </row>
    <row r="11" spans="1:13" ht="26.25" customHeight="1" x14ac:dyDescent="0.25">
      <c r="A11" s="53" t="s">
        <v>5</v>
      </c>
      <c r="B11" s="58" t="s">
        <v>6</v>
      </c>
      <c r="C11" s="56" t="s">
        <v>7</v>
      </c>
      <c r="D11" s="56" t="s">
        <v>8</v>
      </c>
      <c r="E11" s="56" t="s">
        <v>9</v>
      </c>
      <c r="F11" s="56" t="s">
        <v>37</v>
      </c>
      <c r="G11" s="66" t="s">
        <v>10</v>
      </c>
      <c r="H11" s="67"/>
      <c r="I11" s="69" t="s">
        <v>11</v>
      </c>
      <c r="J11" s="70"/>
      <c r="K11" s="71"/>
      <c r="L11" s="28"/>
      <c r="M11" s="8"/>
    </row>
    <row r="12" spans="1:13" ht="24" x14ac:dyDescent="0.25">
      <c r="A12" s="54"/>
      <c r="B12" s="59"/>
      <c r="C12" s="57"/>
      <c r="D12" s="57"/>
      <c r="E12" s="57"/>
      <c r="F12" s="57"/>
      <c r="G12" s="56" t="s">
        <v>48</v>
      </c>
      <c r="H12" s="56" t="s">
        <v>12</v>
      </c>
      <c r="I12" s="31" t="s">
        <v>45</v>
      </c>
      <c r="J12" s="31" t="s">
        <v>47</v>
      </c>
      <c r="K12" s="31" t="s">
        <v>46</v>
      </c>
      <c r="L12" s="11"/>
      <c r="M12" s="8"/>
    </row>
    <row r="13" spans="1:13" x14ac:dyDescent="0.25">
      <c r="A13" s="55"/>
      <c r="B13" s="60"/>
      <c r="C13" s="57"/>
      <c r="D13" s="57"/>
      <c r="E13" s="61"/>
      <c r="F13" s="61"/>
      <c r="G13" s="61"/>
      <c r="H13" s="61"/>
      <c r="I13" s="30" t="s">
        <v>13</v>
      </c>
      <c r="J13" s="30" t="s">
        <v>13</v>
      </c>
      <c r="K13" s="30" t="s">
        <v>13</v>
      </c>
      <c r="L13" s="11"/>
      <c r="M13" s="8"/>
    </row>
    <row r="14" spans="1:13" ht="38.25" x14ac:dyDescent="0.25">
      <c r="A14" s="20">
        <v>1</v>
      </c>
      <c r="B14" s="36" t="s">
        <v>14</v>
      </c>
      <c r="C14" s="38" t="s">
        <v>39</v>
      </c>
      <c r="D14" s="37" t="s">
        <v>15</v>
      </c>
      <c r="E14" s="29" t="s">
        <v>16</v>
      </c>
      <c r="F14" s="29">
        <v>1</v>
      </c>
      <c r="G14" s="21">
        <f>(I14+J14+K14)/3</f>
        <v>151735.93333333332</v>
      </c>
      <c r="H14" s="21">
        <f>(I14+J14+K14)/3</f>
        <v>151735.93333333332</v>
      </c>
      <c r="I14" s="40">
        <v>153600</v>
      </c>
      <c r="J14" s="41">
        <v>151000</v>
      </c>
      <c r="K14" s="38">
        <v>150607.79999999999</v>
      </c>
      <c r="L14" s="11"/>
      <c r="M14" s="8"/>
    </row>
    <row r="15" spans="1:13" ht="38.25" x14ac:dyDescent="0.25">
      <c r="A15" s="20">
        <v>2</v>
      </c>
      <c r="B15" s="36" t="s">
        <v>17</v>
      </c>
      <c r="C15" s="38" t="s">
        <v>40</v>
      </c>
      <c r="D15" s="37" t="s">
        <v>15</v>
      </c>
      <c r="E15" s="29" t="s">
        <v>16</v>
      </c>
      <c r="F15" s="29">
        <v>1</v>
      </c>
      <c r="G15" s="21">
        <f t="shared" ref="G15:G22" si="0">(I15+J15+K15)/3</f>
        <v>37039.133333333331</v>
      </c>
      <c r="H15" s="21">
        <f t="shared" ref="H15:H22" si="1">(I15+J15+K15)/3</f>
        <v>37039.133333333331</v>
      </c>
      <c r="I15" s="40">
        <v>44000</v>
      </c>
      <c r="J15" s="41">
        <v>39000</v>
      </c>
      <c r="K15" s="38">
        <v>28117.4</v>
      </c>
      <c r="L15" s="11"/>
      <c r="M15" s="8"/>
    </row>
    <row r="16" spans="1:13" ht="38.25" x14ac:dyDescent="0.25">
      <c r="A16" s="20">
        <v>3</v>
      </c>
      <c r="B16" s="36" t="s">
        <v>18</v>
      </c>
      <c r="C16" s="38" t="s">
        <v>41</v>
      </c>
      <c r="D16" s="37" t="s">
        <v>15</v>
      </c>
      <c r="E16" s="29" t="s">
        <v>16</v>
      </c>
      <c r="F16" s="29">
        <v>1</v>
      </c>
      <c r="G16" s="21">
        <f t="shared" si="0"/>
        <v>160995.80000000002</v>
      </c>
      <c r="H16" s="21">
        <f t="shared" si="1"/>
        <v>160995.80000000002</v>
      </c>
      <c r="I16" s="40">
        <f>188400-15529.8</f>
        <v>172870.2</v>
      </c>
      <c r="J16" s="41">
        <v>165000</v>
      </c>
      <c r="K16" s="38">
        <v>145117.20000000001</v>
      </c>
      <c r="L16" s="11"/>
      <c r="M16" s="8"/>
    </row>
    <row r="17" spans="1:13" ht="38.25" x14ac:dyDescent="0.25">
      <c r="A17" s="20">
        <v>4</v>
      </c>
      <c r="B17" s="36" t="s">
        <v>19</v>
      </c>
      <c r="C17" s="38" t="s">
        <v>42</v>
      </c>
      <c r="D17" s="37" t="s">
        <v>15</v>
      </c>
      <c r="E17" s="29" t="s">
        <v>16</v>
      </c>
      <c r="F17" s="29">
        <v>1</v>
      </c>
      <c r="G17" s="21">
        <f t="shared" si="0"/>
        <v>87999.599999999991</v>
      </c>
      <c r="H17" s="21">
        <f t="shared" si="1"/>
        <v>87999.599999999991</v>
      </c>
      <c r="I17" s="40">
        <v>95000</v>
      </c>
      <c r="J17" s="41">
        <v>84000</v>
      </c>
      <c r="K17" s="38">
        <v>84998.8</v>
      </c>
      <c r="L17" s="11"/>
      <c r="M17" s="8"/>
    </row>
    <row r="18" spans="1:13" ht="38.25" x14ac:dyDescent="0.25">
      <c r="A18" s="20">
        <v>5</v>
      </c>
      <c r="B18" s="36" t="s">
        <v>20</v>
      </c>
      <c r="C18" s="38" t="s">
        <v>38</v>
      </c>
      <c r="D18" s="37" t="s">
        <v>15</v>
      </c>
      <c r="E18" s="29" t="s">
        <v>16</v>
      </c>
      <c r="F18" s="29">
        <v>1</v>
      </c>
      <c r="G18" s="21">
        <f t="shared" si="0"/>
        <v>91693.466666666674</v>
      </c>
      <c r="H18" s="21">
        <f t="shared" si="1"/>
        <v>91693.466666666674</v>
      </c>
      <c r="I18" s="40">
        <v>88000</v>
      </c>
      <c r="J18" s="41">
        <v>96100</v>
      </c>
      <c r="K18" s="38">
        <v>90980.4</v>
      </c>
      <c r="L18" s="11"/>
    </row>
    <row r="19" spans="1:13" ht="38.25" x14ac:dyDescent="0.25">
      <c r="A19" s="20">
        <v>6</v>
      </c>
      <c r="B19" s="36" t="s">
        <v>20</v>
      </c>
      <c r="C19" s="38" t="s">
        <v>43</v>
      </c>
      <c r="D19" s="37" t="s">
        <v>15</v>
      </c>
      <c r="E19" s="29" t="s">
        <v>16</v>
      </c>
      <c r="F19" s="29">
        <v>1</v>
      </c>
      <c r="G19" s="21">
        <f t="shared" si="0"/>
        <v>275797.8</v>
      </c>
      <c r="H19" s="21">
        <f t="shared" si="1"/>
        <v>275797.8</v>
      </c>
      <c r="I19" s="40">
        <v>275600</v>
      </c>
      <c r="J19" s="41">
        <v>270000</v>
      </c>
      <c r="K19" s="38">
        <v>281793.40000000002</v>
      </c>
      <c r="L19" s="11"/>
    </row>
    <row r="20" spans="1:13" ht="38.25" x14ac:dyDescent="0.25">
      <c r="A20" s="20">
        <v>7</v>
      </c>
      <c r="B20" s="36" t="s">
        <v>21</v>
      </c>
      <c r="C20" s="39" t="s">
        <v>51</v>
      </c>
      <c r="D20" s="37" t="s">
        <v>15</v>
      </c>
      <c r="E20" s="29" t="s">
        <v>16</v>
      </c>
      <c r="F20" s="29">
        <v>1</v>
      </c>
      <c r="G20" s="21">
        <f t="shared" si="0"/>
        <v>192262.47</v>
      </c>
      <c r="H20" s="21">
        <f t="shared" si="1"/>
        <v>192262.47</v>
      </c>
      <c r="I20" s="42">
        <v>193340.81</v>
      </c>
      <c r="J20" s="43">
        <v>192000</v>
      </c>
      <c r="K20" s="38">
        <v>191446.6</v>
      </c>
      <c r="L20" s="11"/>
    </row>
    <row r="21" spans="1:13" ht="38.25" x14ac:dyDescent="0.25">
      <c r="A21" s="20">
        <v>8</v>
      </c>
      <c r="B21" s="36" t="s">
        <v>20</v>
      </c>
      <c r="C21" s="39" t="s">
        <v>44</v>
      </c>
      <c r="D21" s="37" t="s">
        <v>15</v>
      </c>
      <c r="E21" s="29" t="s">
        <v>16</v>
      </c>
      <c r="F21" s="29">
        <v>1</v>
      </c>
      <c r="G21" s="21">
        <f t="shared" si="0"/>
        <v>38486.200000000004</v>
      </c>
      <c r="H21" s="21">
        <f t="shared" si="1"/>
        <v>38486.200000000004</v>
      </c>
      <c r="I21" s="42">
        <v>30056</v>
      </c>
      <c r="J21" s="43">
        <v>32000</v>
      </c>
      <c r="K21" s="38">
        <v>53402.6</v>
      </c>
      <c r="L21" s="11"/>
    </row>
    <row r="22" spans="1:13" ht="38.25" x14ac:dyDescent="0.25">
      <c r="A22" s="20">
        <v>9</v>
      </c>
      <c r="B22" s="36" t="s">
        <v>14</v>
      </c>
      <c r="C22" s="39" t="s">
        <v>22</v>
      </c>
      <c r="D22" s="37" t="s">
        <v>15</v>
      </c>
      <c r="E22" s="29" t="s">
        <v>16</v>
      </c>
      <c r="F22" s="29">
        <v>1</v>
      </c>
      <c r="G22" s="21">
        <f t="shared" si="0"/>
        <v>42089.599999999999</v>
      </c>
      <c r="H22" s="21">
        <f t="shared" si="1"/>
        <v>42089.599999999999</v>
      </c>
      <c r="I22" s="42">
        <v>44000</v>
      </c>
      <c r="J22" s="43">
        <v>43000</v>
      </c>
      <c r="K22" s="38">
        <v>39268.800000000003</v>
      </c>
      <c r="L22" s="11"/>
    </row>
    <row r="23" spans="1:13" x14ac:dyDescent="0.25">
      <c r="A23" s="22"/>
      <c r="B23" s="22"/>
      <c r="C23" s="23" t="s">
        <v>23</v>
      </c>
      <c r="D23" s="23"/>
      <c r="E23" s="22"/>
      <c r="F23" s="24"/>
      <c r="G23" s="24"/>
      <c r="H23" s="25">
        <f>SUM(H14:H22)</f>
        <v>1078100.0033333334</v>
      </c>
      <c r="I23" s="33">
        <f>SUM(I14:I22)</f>
        <v>1096467.01</v>
      </c>
      <c r="J23" s="33">
        <f>SUM(J14:J22)</f>
        <v>1072100</v>
      </c>
      <c r="K23" s="33">
        <f>SUM(K14:K22)</f>
        <v>1065733</v>
      </c>
      <c r="L23" s="6"/>
    </row>
    <row r="24" spans="1:13" x14ac:dyDescent="0.25">
      <c r="A24" s="72"/>
      <c r="B24" s="72"/>
      <c r="C24" s="16" t="s">
        <v>24</v>
      </c>
      <c r="D24" s="16"/>
      <c r="E24" s="16"/>
      <c r="F24" s="16"/>
      <c r="G24" s="16"/>
      <c r="H24" s="16"/>
      <c r="I24" s="16"/>
      <c r="J24" s="16"/>
      <c r="K24" s="16"/>
      <c r="L24" s="1"/>
    </row>
    <row r="25" spans="1:13" x14ac:dyDescent="0.25">
      <c r="A25" s="73" t="s">
        <v>25</v>
      </c>
      <c r="B25" s="73"/>
      <c r="C25" s="11"/>
      <c r="D25" s="11"/>
      <c r="E25" s="11"/>
      <c r="F25" s="11"/>
      <c r="G25" s="11"/>
      <c r="H25" s="11"/>
      <c r="I25" s="11"/>
      <c r="J25" s="11"/>
      <c r="K25" s="11"/>
      <c r="L25" s="1"/>
    </row>
    <row r="26" spans="1:13" x14ac:dyDescent="0.25">
      <c r="A26" s="73" t="s">
        <v>26</v>
      </c>
      <c r="B26" s="73"/>
      <c r="C26" s="72"/>
      <c r="D26" s="72"/>
      <c r="E26" s="72"/>
      <c r="F26" s="72"/>
      <c r="G26" s="72"/>
      <c r="H26" s="72"/>
      <c r="I26" s="32"/>
      <c r="J26" s="1"/>
      <c r="K26" s="1"/>
      <c r="L26" s="1"/>
    </row>
    <row r="27" spans="1:13" x14ac:dyDescent="0.25">
      <c r="A27" s="72"/>
      <c r="B27" s="72"/>
      <c r="C27" s="72"/>
      <c r="D27" s="72"/>
      <c r="E27" s="72"/>
      <c r="F27" s="72"/>
      <c r="G27" s="72"/>
      <c r="H27" s="72"/>
      <c r="I27" s="1"/>
      <c r="J27" s="1"/>
      <c r="K27" s="1"/>
      <c r="L27" s="1"/>
    </row>
    <row r="28" spans="1:13" x14ac:dyDescent="0.25">
      <c r="A28" s="73" t="s">
        <v>27</v>
      </c>
      <c r="B28" s="73"/>
      <c r="C28" s="72"/>
      <c r="D28" s="72"/>
      <c r="E28" s="72"/>
      <c r="F28" s="72"/>
      <c r="G28" s="72"/>
      <c r="H28" s="72"/>
      <c r="I28" s="1"/>
      <c r="J28" s="1"/>
      <c r="K28" s="1"/>
      <c r="L28" s="1"/>
    </row>
    <row r="29" spans="1:13" x14ac:dyDescent="0.25">
      <c r="A29" s="73" t="s">
        <v>28</v>
      </c>
      <c r="B29" s="73"/>
      <c r="C29" s="72"/>
      <c r="D29" s="72"/>
      <c r="E29" s="72"/>
      <c r="F29" s="72"/>
      <c r="G29" s="72"/>
      <c r="H29" s="72"/>
      <c r="I29" s="1"/>
      <c r="J29" s="1"/>
      <c r="K29" s="1"/>
      <c r="L29" s="1"/>
    </row>
    <row r="30" spans="1:13" x14ac:dyDescent="0.25">
      <c r="A30" s="73" t="s">
        <v>29</v>
      </c>
      <c r="B30" s="73"/>
      <c r="C30" s="72"/>
      <c r="D30" s="72"/>
      <c r="E30" s="72"/>
      <c r="F30" s="72"/>
      <c r="G30" s="72"/>
      <c r="H30" s="72"/>
      <c r="I30" s="1"/>
      <c r="J30" s="1"/>
      <c r="K30" s="1"/>
      <c r="L30" s="1"/>
    </row>
    <row r="31" spans="1:13" x14ac:dyDescent="0.25">
      <c r="A31" s="73" t="s">
        <v>30</v>
      </c>
      <c r="B31" s="73"/>
      <c r="C31" s="72"/>
      <c r="D31" s="72"/>
      <c r="E31" s="72"/>
      <c r="F31" s="72"/>
      <c r="G31" s="72"/>
      <c r="H31" s="72"/>
      <c r="I31" s="1"/>
      <c r="J31" s="1"/>
      <c r="K31" s="1"/>
      <c r="L31" s="1"/>
    </row>
    <row r="32" spans="1:13" x14ac:dyDescent="0.25">
      <c r="A32" s="73" t="s">
        <v>31</v>
      </c>
      <c r="B32" s="73"/>
      <c r="C32" s="72"/>
      <c r="D32" s="72"/>
      <c r="E32" s="72"/>
      <c r="F32" s="72"/>
      <c r="G32" s="72"/>
      <c r="H32" s="72"/>
      <c r="I32" s="1"/>
      <c r="J32" s="1"/>
      <c r="K32" s="1"/>
      <c r="L32" s="1"/>
    </row>
    <row r="33" spans="1:12" x14ac:dyDescent="0.25">
      <c r="A33" s="73" t="s">
        <v>32</v>
      </c>
      <c r="B33" s="73"/>
      <c r="C33" s="72"/>
      <c r="D33" s="72"/>
      <c r="E33" s="72"/>
      <c r="F33" s="72"/>
      <c r="G33" s="72"/>
      <c r="H33" s="72"/>
      <c r="I33" s="1"/>
      <c r="J33" s="1"/>
      <c r="K33" s="1"/>
      <c r="L33" s="1"/>
    </row>
    <row r="34" spans="1:12" x14ac:dyDescent="0.25">
      <c r="A34" s="74"/>
      <c r="B34" s="74"/>
      <c r="C34" s="75" t="s">
        <v>33</v>
      </c>
      <c r="D34" s="72"/>
      <c r="E34" s="72"/>
      <c r="F34" s="72"/>
      <c r="G34" s="72"/>
      <c r="H34" s="72"/>
      <c r="I34" s="1"/>
      <c r="J34" s="1"/>
      <c r="K34" s="1"/>
      <c r="L34" s="1"/>
    </row>
    <row r="35" spans="1:12" x14ac:dyDescent="0.25">
      <c r="A35" s="45"/>
      <c r="B35" s="45"/>
      <c r="C35" s="46"/>
      <c r="D35" s="44"/>
      <c r="E35" s="44"/>
      <c r="F35" s="44"/>
      <c r="G35" s="44"/>
      <c r="H35" s="44"/>
      <c r="I35" s="1"/>
      <c r="J35" s="1"/>
      <c r="K35" s="1"/>
      <c r="L35" s="1"/>
    </row>
    <row r="36" spans="1:12" x14ac:dyDescent="0.25">
      <c r="A36" s="47"/>
      <c r="B36" s="47"/>
      <c r="C36" s="44"/>
      <c r="D36" s="44"/>
      <c r="E36" s="44"/>
      <c r="F36" s="44"/>
      <c r="G36" s="44"/>
      <c r="H36" s="44"/>
      <c r="I36" s="1"/>
      <c r="J36" s="1"/>
      <c r="K36" s="1"/>
      <c r="L36" s="1"/>
    </row>
    <row r="37" spans="1:12" x14ac:dyDescent="0.25">
      <c r="A37" s="15"/>
      <c r="B37" s="15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25">
      <c r="A38" s="1"/>
      <c r="B38" s="1"/>
      <c r="C38" s="6" t="s">
        <v>49</v>
      </c>
      <c r="D38" s="15" t="s">
        <v>50</v>
      </c>
      <c r="E38" s="26"/>
      <c r="F38" s="1"/>
      <c r="G38" s="1"/>
      <c r="H38" s="1"/>
      <c r="I38" s="1"/>
      <c r="J38" s="1"/>
      <c r="K38" s="1"/>
      <c r="L38" s="1"/>
    </row>
    <row r="39" spans="1:12" x14ac:dyDescent="0.25">
      <c r="A39" s="1"/>
      <c r="B39" s="1"/>
      <c r="C39" s="1"/>
      <c r="D39" s="15" t="s">
        <v>34</v>
      </c>
    </row>
    <row r="40" spans="1:12" x14ac:dyDescent="0.25">
      <c r="A40" s="15"/>
      <c r="B40" s="15"/>
      <c r="C40" s="1"/>
      <c r="D40" s="1"/>
    </row>
  </sheetData>
  <mergeCells count="16">
    <mergeCell ref="A4:K4"/>
    <mergeCell ref="A8:K8"/>
    <mergeCell ref="D2:K2"/>
    <mergeCell ref="A11:A13"/>
    <mergeCell ref="C11:C13"/>
    <mergeCell ref="D11:D13"/>
    <mergeCell ref="B11:B13"/>
    <mergeCell ref="E11:E13"/>
    <mergeCell ref="F11:F13"/>
    <mergeCell ref="G12:G13"/>
    <mergeCell ref="H12:H13"/>
    <mergeCell ref="B6:J6"/>
    <mergeCell ref="B7:J7"/>
    <mergeCell ref="G11:H11"/>
    <mergeCell ref="B9:M9"/>
    <mergeCell ref="I11:K11"/>
  </mergeCells>
  <hyperlinks>
    <hyperlink ref="B14" r:id="rId1" display="http://zakupki.gov.ru/epz/ktru/ktruCard/commonInfo.html?itemVersionId=84111"/>
    <hyperlink ref="B22" r:id="rId2" display="http://zakupki.gov.ru/epz/ktru/ktruCard/commonInfo.html?itemVersionId=84111"/>
  </hyperlinks>
  <pageMargins left="0.7" right="0.7" top="0.75" bottom="0.75" header="0.3" footer="0.3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dcterms:created xsi:type="dcterms:W3CDTF">2020-07-27T14:17:17Z</dcterms:created>
  <dcterms:modified xsi:type="dcterms:W3CDTF">2020-07-30T05:57:29Z</dcterms:modified>
</cp:coreProperties>
</file>