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  <fileRecoveryPr repairLoad="1"/>
</workbook>
</file>

<file path=xl/calcChain.xml><?xml version="1.0" encoding="utf-8"?>
<calcChain xmlns="http://schemas.openxmlformats.org/spreadsheetml/2006/main">
  <c r="M16" i="1"/>
  <c r="J16"/>
  <c r="L16" s="1"/>
  <c r="I16"/>
  <c r="M15"/>
  <c r="I15"/>
  <c r="J15" s="1"/>
  <c r="L15" s="1"/>
  <c r="M14"/>
  <c r="I14"/>
  <c r="J14" s="1"/>
  <c r="L14" s="1"/>
  <c r="M13"/>
  <c r="I13"/>
  <c r="J13" s="1"/>
  <c r="L13" s="1"/>
  <c r="M12"/>
  <c r="I12"/>
  <c r="J12" s="1"/>
  <c r="L12" s="1"/>
  <c r="M11"/>
  <c r="J11"/>
  <c r="L11" s="1"/>
  <c r="I11"/>
  <c r="M17" l="1"/>
</calcChain>
</file>

<file path=xl/sharedStrings.xml><?xml version="1.0" encoding="utf-8"?>
<sst xmlns="http://schemas.openxmlformats.org/spreadsheetml/2006/main" count="46" uniqueCount="37">
  <si>
    <t xml:space="preserve">Обоснование начальной (максимальной) цены контракта, 
цены контракта, заключаемого с единственным поставщиком (подрядчиком, исполнителем)           </t>
  </si>
  <si>
    <t>Используемый метод определения НМЦК 
с обоснованием:</t>
  </si>
  <si>
    <t xml:space="preserve">Оборудование для столовой с целью создания условий для организации горячего питания обучающихся </t>
  </si>
  <si>
    <t>№</t>
  </si>
  <si>
    <t>Наименование товара, услуги (работы)</t>
  </si>
  <si>
    <t>ОКПД2</t>
  </si>
  <si>
    <t>Единица измерения</t>
  </si>
  <si>
    <t>Кол-во</t>
  </si>
  <si>
    <t>Поставщик 1</t>
  </si>
  <si>
    <t>Поставщик 2</t>
  </si>
  <si>
    <t>Поставщик 3</t>
  </si>
  <si>
    <t>Средняя цена (руб.)</t>
  </si>
  <si>
    <t>Среднее квадратичное отклонение</t>
  </si>
  <si>
    <t>Коэффициент вариации (%)</t>
  </si>
  <si>
    <t>НМЦК</t>
  </si>
  <si>
    <t>Цена (руб.)</t>
  </si>
  <si>
    <t>Машина протирочно-резательная: Габ.(Д600хШ340хВ650)мм., вес 36кг.,мощность 1кВт.для приготовления всевозможных блюд из сырых и вареных овощей</t>
  </si>
  <si>
    <t>28.93.17.112</t>
  </si>
  <si>
    <t>шт</t>
  </si>
  <si>
    <t>Плита электрическая 4-х конфорочная с жарочным шкафом: Напольная,  габ.(Ш840хГ950хВ950)мм., вес 155кг., конфорка чугунная 300х300мм.</t>
  </si>
  <si>
    <t>27.51.28.130</t>
  </si>
  <si>
    <t>Мармит для первых блюд: габ. (Ш1120хД1025хВ1625); двухконфорочная; масса не более 110кг.; двойная полка над мармитом</t>
  </si>
  <si>
    <t>28.93.15.131</t>
  </si>
  <si>
    <t>Шкаф холодильный среднетемпературный: Габ.(Д1600хШ825хВ1980)мм., t0 режим 0…+6, объем -1500л., имеется глухая перегородка, материал оцинкованная сталь, тип двери глухая.</t>
  </si>
  <si>
    <t>28.25.13.111</t>
  </si>
  <si>
    <t>Шкаф холодильный среднетемпературный: Габ.(Д800хШ725хВ1950)мм., t режим 0….+6., вес 123кг., материал корпуса оцинкованная сталь с полимером, внутренний объем 575л., тип двери глухая</t>
  </si>
  <si>
    <t>Котел пищеварочный электрического типа: Напольный, габ.(Д840хШ970хВ1110)мм., объем 100л., диамтр котла 650мм., масса 120кг., ТЭН-6шт., номинальное напряжение 220/380В</t>
  </si>
  <si>
    <t>27.51.28.120</t>
  </si>
  <si>
    <t>17.29.19.190</t>
  </si>
  <si>
    <t>Итого:</t>
  </si>
  <si>
    <t>Работник контрактной службы/контрактный управляющий:</t>
  </si>
  <si>
    <t>Объект закупки</t>
  </si>
  <si>
    <r>
      <t xml:space="preserve">Метод сопоставимых рыночных цен (анализа рынка) является приоритетным для определения и обоснования начальной (максимальной) цены контракта, цены контракта, заключаемого с единственным поставщиком (подрядчиком, исполнителем) (в соответствии с п.6 ст.22 44-ФЗ) 
Расчет выполнен в соответствии с Методическими рекомендациями, утвержденными приказом МЭР РФ от 02.10.2013 №567                                                                                                     </t>
    </r>
    <r>
      <rPr>
        <i/>
        <sz val="10"/>
        <color indexed="8"/>
        <rFont val="Times New Roman"/>
        <family val="1"/>
        <charset val="204"/>
      </rPr>
      <t>При выборе метода определения Н(М)ЦК заказчик руководствовался принципом эффективности использования бюджетных средств предусматривающим, что при составлении и исполнении бюджетов участники бюджетного процесса в рамках установленных им бюджетных полномочий должны исходить из необходимости достижения заданных результатов с использованием наименьшего объема средств (экономности) и (или) достижения наилучшего результата с использованием определенного бюджетом объема средств (результативности).</t>
    </r>
  </si>
  <si>
    <t>Дата подготовки обоснования НМЦК:  июль 2021 года</t>
  </si>
  <si>
    <r>
      <t xml:space="preserve">На основании проведенного анализа рынка и расчетов, с учетом доведенных лимитов бюджетных обязательств МБОУ СОШ № 1 на 2021 год и в соответствии с п. 3 ст. 219 БК РФ, </t>
    </r>
    <r>
      <rPr>
        <b/>
        <i/>
        <u/>
        <sz val="10"/>
        <rFont val="Times New Roman"/>
        <family val="1"/>
        <charset val="204"/>
      </rPr>
      <t>НМЦК составляет 541 213,35 рублей</t>
    </r>
    <r>
      <rPr>
        <sz val="10"/>
        <rFont val="Times New Roman"/>
        <family val="1"/>
        <charset val="204"/>
      </rPr>
      <t xml:space="preserve"> </t>
    </r>
  </si>
  <si>
    <r>
      <t xml:space="preserve">                       "УТВЕРЖДАЮ":                                                        Директор МБОУ СОШ № 1 
_________________/О.А. Узянбаева/
   </t>
    </r>
    <r>
      <rPr>
        <sz val="8"/>
        <rFont val="Times New Roman"/>
        <family val="1"/>
        <charset val="204"/>
      </rPr>
      <t xml:space="preserve">    М.П.</t>
    </r>
  </si>
  <si>
    <t>главный бухгалтер МБОУ СОШ № 1 Л.Ф. Жаркова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</si>
</sst>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NumberFormat="1" applyFont="1" applyFill="1" applyBorder="1" applyAlignment="1"/>
    <xf numFmtId="2" fontId="1" fillId="0" borderId="0" xfId="0" applyNumberFormat="1" applyFont="1"/>
    <xf numFmtId="2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/>
    <xf numFmtId="2" fontId="1" fillId="0" borderId="0" xfId="0" applyNumberFormat="1" applyFont="1" applyBorder="1"/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4" fontId="2" fillId="0" borderId="0" xfId="0" applyNumberFormat="1" applyFont="1" applyFill="1" applyBorder="1" applyAlignment="1"/>
    <xf numFmtId="0" fontId="0" fillId="0" borderId="0" xfId="0" applyFill="1"/>
    <xf numFmtId="2" fontId="1" fillId="0" borderId="12" xfId="0" applyNumberFormat="1" applyFont="1" applyFill="1" applyBorder="1"/>
    <xf numFmtId="0" fontId="4" fillId="0" borderId="12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6" fillId="0" borderId="0" xfId="0" applyFont="1" applyFill="1"/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/>
    <xf numFmtId="0" fontId="7" fillId="0" borderId="0" xfId="0" applyFont="1" applyAlignment="1">
      <alignment vertical="center"/>
    </xf>
    <xf numFmtId="2" fontId="0" fillId="0" borderId="0" xfId="0" applyNumberFormat="1"/>
    <xf numFmtId="2" fontId="7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right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3"/>
  <sheetViews>
    <sheetView tabSelected="1" topLeftCell="A19" zoomScale="90" zoomScaleNormal="90" workbookViewId="0">
      <selection activeCell="B27" sqref="B27"/>
    </sheetView>
  </sheetViews>
  <sheetFormatPr defaultRowHeight="15"/>
  <cols>
    <col min="1" max="1" width="7.85546875" bestFit="1" customWidth="1"/>
    <col min="2" max="2" width="47.7109375" customWidth="1"/>
    <col min="3" max="3" width="17.5703125" customWidth="1"/>
    <col min="4" max="4" width="10.5703125" customWidth="1"/>
    <col min="5" max="5" width="8.85546875" bestFit="1" customWidth="1"/>
    <col min="6" max="7" width="13.85546875" style="26" customWidth="1"/>
    <col min="8" max="8" width="13.85546875" style="28" customWidth="1"/>
    <col min="9" max="9" width="11.28515625" style="28" bestFit="1" customWidth="1"/>
    <col min="10" max="10" width="13.85546875" style="26" customWidth="1"/>
    <col min="11" max="11" width="13.140625" style="26" hidden="1" customWidth="1"/>
    <col min="12" max="12" width="14.85546875" style="26" customWidth="1"/>
    <col min="13" max="13" width="18.5703125" customWidth="1"/>
    <col min="14" max="14" width="11" bestFit="1" customWidth="1"/>
    <col min="15" max="15" width="10.7109375" customWidth="1"/>
    <col min="16" max="16" width="12.140625" customWidth="1"/>
    <col min="258" max="258" width="7.85546875" bestFit="1" customWidth="1"/>
    <col min="259" max="259" width="47.7109375" customWidth="1"/>
    <col min="260" max="260" width="10.5703125" customWidth="1"/>
    <col min="261" max="261" width="8.85546875" bestFit="1" customWidth="1"/>
    <col min="262" max="264" width="13.85546875" customWidth="1"/>
    <col min="265" max="265" width="11.28515625" bestFit="1" customWidth="1"/>
    <col min="266" max="266" width="13.85546875" customWidth="1"/>
    <col min="267" max="267" width="13.140625" customWidth="1"/>
    <col min="268" max="268" width="14.85546875" customWidth="1"/>
    <col min="269" max="269" width="18.5703125" customWidth="1"/>
    <col min="514" max="514" width="7.85546875" bestFit="1" customWidth="1"/>
    <col min="515" max="515" width="47.7109375" customWidth="1"/>
    <col min="516" max="516" width="10.5703125" customWidth="1"/>
    <col min="517" max="517" width="8.85546875" bestFit="1" customWidth="1"/>
    <col min="518" max="520" width="13.85546875" customWidth="1"/>
    <col min="521" max="521" width="11.28515625" bestFit="1" customWidth="1"/>
    <col min="522" max="522" width="13.85546875" customWidth="1"/>
    <col min="523" max="523" width="13.140625" customWidth="1"/>
    <col min="524" max="524" width="14.85546875" customWidth="1"/>
    <col min="525" max="525" width="18.5703125" customWidth="1"/>
    <col min="770" max="770" width="7.85546875" bestFit="1" customWidth="1"/>
    <col min="771" max="771" width="47.7109375" customWidth="1"/>
    <col min="772" max="772" width="10.5703125" customWidth="1"/>
    <col min="773" max="773" width="8.85546875" bestFit="1" customWidth="1"/>
    <col min="774" max="776" width="13.85546875" customWidth="1"/>
    <col min="777" max="777" width="11.28515625" bestFit="1" customWidth="1"/>
    <col min="778" max="778" width="13.85546875" customWidth="1"/>
    <col min="779" max="779" width="13.140625" customWidth="1"/>
    <col min="780" max="780" width="14.85546875" customWidth="1"/>
    <col min="781" max="781" width="18.5703125" customWidth="1"/>
    <col min="1026" max="1026" width="7.85546875" bestFit="1" customWidth="1"/>
    <col min="1027" max="1027" width="47.7109375" customWidth="1"/>
    <col min="1028" max="1028" width="10.5703125" customWidth="1"/>
    <col min="1029" max="1029" width="8.85546875" bestFit="1" customWidth="1"/>
    <col min="1030" max="1032" width="13.85546875" customWidth="1"/>
    <col min="1033" max="1033" width="11.28515625" bestFit="1" customWidth="1"/>
    <col min="1034" max="1034" width="13.85546875" customWidth="1"/>
    <col min="1035" max="1035" width="13.140625" customWidth="1"/>
    <col min="1036" max="1036" width="14.85546875" customWidth="1"/>
    <col min="1037" max="1037" width="18.5703125" customWidth="1"/>
    <col min="1282" max="1282" width="7.85546875" bestFit="1" customWidth="1"/>
    <col min="1283" max="1283" width="47.7109375" customWidth="1"/>
    <col min="1284" max="1284" width="10.5703125" customWidth="1"/>
    <col min="1285" max="1285" width="8.85546875" bestFit="1" customWidth="1"/>
    <col min="1286" max="1288" width="13.85546875" customWidth="1"/>
    <col min="1289" max="1289" width="11.28515625" bestFit="1" customWidth="1"/>
    <col min="1290" max="1290" width="13.85546875" customWidth="1"/>
    <col min="1291" max="1291" width="13.140625" customWidth="1"/>
    <col min="1292" max="1292" width="14.85546875" customWidth="1"/>
    <col min="1293" max="1293" width="18.5703125" customWidth="1"/>
    <col min="1538" max="1538" width="7.85546875" bestFit="1" customWidth="1"/>
    <col min="1539" max="1539" width="47.7109375" customWidth="1"/>
    <col min="1540" max="1540" width="10.5703125" customWidth="1"/>
    <col min="1541" max="1541" width="8.85546875" bestFit="1" customWidth="1"/>
    <col min="1542" max="1544" width="13.85546875" customWidth="1"/>
    <col min="1545" max="1545" width="11.28515625" bestFit="1" customWidth="1"/>
    <col min="1546" max="1546" width="13.85546875" customWidth="1"/>
    <col min="1547" max="1547" width="13.140625" customWidth="1"/>
    <col min="1548" max="1548" width="14.85546875" customWidth="1"/>
    <col min="1549" max="1549" width="18.5703125" customWidth="1"/>
    <col min="1794" max="1794" width="7.85546875" bestFit="1" customWidth="1"/>
    <col min="1795" max="1795" width="47.7109375" customWidth="1"/>
    <col min="1796" max="1796" width="10.5703125" customWidth="1"/>
    <col min="1797" max="1797" width="8.85546875" bestFit="1" customWidth="1"/>
    <col min="1798" max="1800" width="13.85546875" customWidth="1"/>
    <col min="1801" max="1801" width="11.28515625" bestFit="1" customWidth="1"/>
    <col min="1802" max="1802" width="13.85546875" customWidth="1"/>
    <col min="1803" max="1803" width="13.140625" customWidth="1"/>
    <col min="1804" max="1804" width="14.85546875" customWidth="1"/>
    <col min="1805" max="1805" width="18.5703125" customWidth="1"/>
    <col min="2050" max="2050" width="7.85546875" bestFit="1" customWidth="1"/>
    <col min="2051" max="2051" width="47.7109375" customWidth="1"/>
    <col min="2052" max="2052" width="10.5703125" customWidth="1"/>
    <col min="2053" max="2053" width="8.85546875" bestFit="1" customWidth="1"/>
    <col min="2054" max="2056" width="13.85546875" customWidth="1"/>
    <col min="2057" max="2057" width="11.28515625" bestFit="1" customWidth="1"/>
    <col min="2058" max="2058" width="13.85546875" customWidth="1"/>
    <col min="2059" max="2059" width="13.140625" customWidth="1"/>
    <col min="2060" max="2060" width="14.85546875" customWidth="1"/>
    <col min="2061" max="2061" width="18.5703125" customWidth="1"/>
    <col min="2306" max="2306" width="7.85546875" bestFit="1" customWidth="1"/>
    <col min="2307" max="2307" width="47.7109375" customWidth="1"/>
    <col min="2308" max="2308" width="10.5703125" customWidth="1"/>
    <col min="2309" max="2309" width="8.85546875" bestFit="1" customWidth="1"/>
    <col min="2310" max="2312" width="13.85546875" customWidth="1"/>
    <col min="2313" max="2313" width="11.28515625" bestFit="1" customWidth="1"/>
    <col min="2314" max="2314" width="13.85546875" customWidth="1"/>
    <col min="2315" max="2315" width="13.140625" customWidth="1"/>
    <col min="2316" max="2316" width="14.85546875" customWidth="1"/>
    <col min="2317" max="2317" width="18.5703125" customWidth="1"/>
    <col min="2562" max="2562" width="7.85546875" bestFit="1" customWidth="1"/>
    <col min="2563" max="2563" width="47.7109375" customWidth="1"/>
    <col min="2564" max="2564" width="10.5703125" customWidth="1"/>
    <col min="2565" max="2565" width="8.85546875" bestFit="1" customWidth="1"/>
    <col min="2566" max="2568" width="13.85546875" customWidth="1"/>
    <col min="2569" max="2569" width="11.28515625" bestFit="1" customWidth="1"/>
    <col min="2570" max="2570" width="13.85546875" customWidth="1"/>
    <col min="2571" max="2571" width="13.140625" customWidth="1"/>
    <col min="2572" max="2572" width="14.85546875" customWidth="1"/>
    <col min="2573" max="2573" width="18.5703125" customWidth="1"/>
    <col min="2818" max="2818" width="7.85546875" bestFit="1" customWidth="1"/>
    <col min="2819" max="2819" width="47.7109375" customWidth="1"/>
    <col min="2820" max="2820" width="10.5703125" customWidth="1"/>
    <col min="2821" max="2821" width="8.85546875" bestFit="1" customWidth="1"/>
    <col min="2822" max="2824" width="13.85546875" customWidth="1"/>
    <col min="2825" max="2825" width="11.28515625" bestFit="1" customWidth="1"/>
    <col min="2826" max="2826" width="13.85546875" customWidth="1"/>
    <col min="2827" max="2827" width="13.140625" customWidth="1"/>
    <col min="2828" max="2828" width="14.85546875" customWidth="1"/>
    <col min="2829" max="2829" width="18.5703125" customWidth="1"/>
    <col min="3074" max="3074" width="7.85546875" bestFit="1" customWidth="1"/>
    <col min="3075" max="3075" width="47.7109375" customWidth="1"/>
    <col min="3076" max="3076" width="10.5703125" customWidth="1"/>
    <col min="3077" max="3077" width="8.85546875" bestFit="1" customWidth="1"/>
    <col min="3078" max="3080" width="13.85546875" customWidth="1"/>
    <col min="3081" max="3081" width="11.28515625" bestFit="1" customWidth="1"/>
    <col min="3082" max="3082" width="13.85546875" customWidth="1"/>
    <col min="3083" max="3083" width="13.140625" customWidth="1"/>
    <col min="3084" max="3084" width="14.85546875" customWidth="1"/>
    <col min="3085" max="3085" width="18.5703125" customWidth="1"/>
    <col min="3330" max="3330" width="7.85546875" bestFit="1" customWidth="1"/>
    <col min="3331" max="3331" width="47.7109375" customWidth="1"/>
    <col min="3332" max="3332" width="10.5703125" customWidth="1"/>
    <col min="3333" max="3333" width="8.85546875" bestFit="1" customWidth="1"/>
    <col min="3334" max="3336" width="13.85546875" customWidth="1"/>
    <col min="3337" max="3337" width="11.28515625" bestFit="1" customWidth="1"/>
    <col min="3338" max="3338" width="13.85546875" customWidth="1"/>
    <col min="3339" max="3339" width="13.140625" customWidth="1"/>
    <col min="3340" max="3340" width="14.85546875" customWidth="1"/>
    <col min="3341" max="3341" width="18.5703125" customWidth="1"/>
    <col min="3586" max="3586" width="7.85546875" bestFit="1" customWidth="1"/>
    <col min="3587" max="3587" width="47.7109375" customWidth="1"/>
    <col min="3588" max="3588" width="10.5703125" customWidth="1"/>
    <col min="3589" max="3589" width="8.85546875" bestFit="1" customWidth="1"/>
    <col min="3590" max="3592" width="13.85546875" customWidth="1"/>
    <col min="3593" max="3593" width="11.28515625" bestFit="1" customWidth="1"/>
    <col min="3594" max="3594" width="13.85546875" customWidth="1"/>
    <col min="3595" max="3595" width="13.140625" customWidth="1"/>
    <col min="3596" max="3596" width="14.85546875" customWidth="1"/>
    <col min="3597" max="3597" width="18.5703125" customWidth="1"/>
    <col min="3842" max="3842" width="7.85546875" bestFit="1" customWidth="1"/>
    <col min="3843" max="3843" width="47.7109375" customWidth="1"/>
    <col min="3844" max="3844" width="10.5703125" customWidth="1"/>
    <col min="3845" max="3845" width="8.85546875" bestFit="1" customWidth="1"/>
    <col min="3846" max="3848" width="13.85546875" customWidth="1"/>
    <col min="3849" max="3849" width="11.28515625" bestFit="1" customWidth="1"/>
    <col min="3850" max="3850" width="13.85546875" customWidth="1"/>
    <col min="3851" max="3851" width="13.140625" customWidth="1"/>
    <col min="3852" max="3852" width="14.85546875" customWidth="1"/>
    <col min="3853" max="3853" width="18.5703125" customWidth="1"/>
    <col min="4098" max="4098" width="7.85546875" bestFit="1" customWidth="1"/>
    <col min="4099" max="4099" width="47.7109375" customWidth="1"/>
    <col min="4100" max="4100" width="10.5703125" customWidth="1"/>
    <col min="4101" max="4101" width="8.85546875" bestFit="1" customWidth="1"/>
    <col min="4102" max="4104" width="13.85546875" customWidth="1"/>
    <col min="4105" max="4105" width="11.28515625" bestFit="1" customWidth="1"/>
    <col min="4106" max="4106" width="13.85546875" customWidth="1"/>
    <col min="4107" max="4107" width="13.140625" customWidth="1"/>
    <col min="4108" max="4108" width="14.85546875" customWidth="1"/>
    <col min="4109" max="4109" width="18.5703125" customWidth="1"/>
    <col min="4354" max="4354" width="7.85546875" bestFit="1" customWidth="1"/>
    <col min="4355" max="4355" width="47.7109375" customWidth="1"/>
    <col min="4356" max="4356" width="10.5703125" customWidth="1"/>
    <col min="4357" max="4357" width="8.85546875" bestFit="1" customWidth="1"/>
    <col min="4358" max="4360" width="13.85546875" customWidth="1"/>
    <col min="4361" max="4361" width="11.28515625" bestFit="1" customWidth="1"/>
    <col min="4362" max="4362" width="13.85546875" customWidth="1"/>
    <col min="4363" max="4363" width="13.140625" customWidth="1"/>
    <col min="4364" max="4364" width="14.85546875" customWidth="1"/>
    <col min="4365" max="4365" width="18.5703125" customWidth="1"/>
    <col min="4610" max="4610" width="7.85546875" bestFit="1" customWidth="1"/>
    <col min="4611" max="4611" width="47.7109375" customWidth="1"/>
    <col min="4612" max="4612" width="10.5703125" customWidth="1"/>
    <col min="4613" max="4613" width="8.85546875" bestFit="1" customWidth="1"/>
    <col min="4614" max="4616" width="13.85546875" customWidth="1"/>
    <col min="4617" max="4617" width="11.28515625" bestFit="1" customWidth="1"/>
    <col min="4618" max="4618" width="13.85546875" customWidth="1"/>
    <col min="4619" max="4619" width="13.140625" customWidth="1"/>
    <col min="4620" max="4620" width="14.85546875" customWidth="1"/>
    <col min="4621" max="4621" width="18.5703125" customWidth="1"/>
    <col min="4866" max="4866" width="7.85546875" bestFit="1" customWidth="1"/>
    <col min="4867" max="4867" width="47.7109375" customWidth="1"/>
    <col min="4868" max="4868" width="10.5703125" customWidth="1"/>
    <col min="4869" max="4869" width="8.85546875" bestFit="1" customWidth="1"/>
    <col min="4870" max="4872" width="13.85546875" customWidth="1"/>
    <col min="4873" max="4873" width="11.28515625" bestFit="1" customWidth="1"/>
    <col min="4874" max="4874" width="13.85546875" customWidth="1"/>
    <col min="4875" max="4875" width="13.140625" customWidth="1"/>
    <col min="4876" max="4876" width="14.85546875" customWidth="1"/>
    <col min="4877" max="4877" width="18.5703125" customWidth="1"/>
    <col min="5122" max="5122" width="7.85546875" bestFit="1" customWidth="1"/>
    <col min="5123" max="5123" width="47.7109375" customWidth="1"/>
    <col min="5124" max="5124" width="10.5703125" customWidth="1"/>
    <col min="5125" max="5125" width="8.85546875" bestFit="1" customWidth="1"/>
    <col min="5126" max="5128" width="13.85546875" customWidth="1"/>
    <col min="5129" max="5129" width="11.28515625" bestFit="1" customWidth="1"/>
    <col min="5130" max="5130" width="13.85546875" customWidth="1"/>
    <col min="5131" max="5131" width="13.140625" customWidth="1"/>
    <col min="5132" max="5132" width="14.85546875" customWidth="1"/>
    <col min="5133" max="5133" width="18.5703125" customWidth="1"/>
    <col min="5378" max="5378" width="7.85546875" bestFit="1" customWidth="1"/>
    <col min="5379" max="5379" width="47.7109375" customWidth="1"/>
    <col min="5380" max="5380" width="10.5703125" customWidth="1"/>
    <col min="5381" max="5381" width="8.85546875" bestFit="1" customWidth="1"/>
    <col min="5382" max="5384" width="13.85546875" customWidth="1"/>
    <col min="5385" max="5385" width="11.28515625" bestFit="1" customWidth="1"/>
    <col min="5386" max="5386" width="13.85546875" customWidth="1"/>
    <col min="5387" max="5387" width="13.140625" customWidth="1"/>
    <col min="5388" max="5388" width="14.85546875" customWidth="1"/>
    <col min="5389" max="5389" width="18.5703125" customWidth="1"/>
    <col min="5634" max="5634" width="7.85546875" bestFit="1" customWidth="1"/>
    <col min="5635" max="5635" width="47.7109375" customWidth="1"/>
    <col min="5636" max="5636" width="10.5703125" customWidth="1"/>
    <col min="5637" max="5637" width="8.85546875" bestFit="1" customWidth="1"/>
    <col min="5638" max="5640" width="13.85546875" customWidth="1"/>
    <col min="5641" max="5641" width="11.28515625" bestFit="1" customWidth="1"/>
    <col min="5642" max="5642" width="13.85546875" customWidth="1"/>
    <col min="5643" max="5643" width="13.140625" customWidth="1"/>
    <col min="5644" max="5644" width="14.85546875" customWidth="1"/>
    <col min="5645" max="5645" width="18.5703125" customWidth="1"/>
    <col min="5890" max="5890" width="7.85546875" bestFit="1" customWidth="1"/>
    <col min="5891" max="5891" width="47.7109375" customWidth="1"/>
    <col min="5892" max="5892" width="10.5703125" customWidth="1"/>
    <col min="5893" max="5893" width="8.85546875" bestFit="1" customWidth="1"/>
    <col min="5894" max="5896" width="13.85546875" customWidth="1"/>
    <col min="5897" max="5897" width="11.28515625" bestFit="1" customWidth="1"/>
    <col min="5898" max="5898" width="13.85546875" customWidth="1"/>
    <col min="5899" max="5899" width="13.140625" customWidth="1"/>
    <col min="5900" max="5900" width="14.85546875" customWidth="1"/>
    <col min="5901" max="5901" width="18.5703125" customWidth="1"/>
    <col min="6146" max="6146" width="7.85546875" bestFit="1" customWidth="1"/>
    <col min="6147" max="6147" width="47.7109375" customWidth="1"/>
    <col min="6148" max="6148" width="10.5703125" customWidth="1"/>
    <col min="6149" max="6149" width="8.85546875" bestFit="1" customWidth="1"/>
    <col min="6150" max="6152" width="13.85546875" customWidth="1"/>
    <col min="6153" max="6153" width="11.28515625" bestFit="1" customWidth="1"/>
    <col min="6154" max="6154" width="13.85546875" customWidth="1"/>
    <col min="6155" max="6155" width="13.140625" customWidth="1"/>
    <col min="6156" max="6156" width="14.85546875" customWidth="1"/>
    <col min="6157" max="6157" width="18.5703125" customWidth="1"/>
    <col min="6402" max="6402" width="7.85546875" bestFit="1" customWidth="1"/>
    <col min="6403" max="6403" width="47.7109375" customWidth="1"/>
    <col min="6404" max="6404" width="10.5703125" customWidth="1"/>
    <col min="6405" max="6405" width="8.85546875" bestFit="1" customWidth="1"/>
    <col min="6406" max="6408" width="13.85546875" customWidth="1"/>
    <col min="6409" max="6409" width="11.28515625" bestFit="1" customWidth="1"/>
    <col min="6410" max="6410" width="13.85546875" customWidth="1"/>
    <col min="6411" max="6411" width="13.140625" customWidth="1"/>
    <col min="6412" max="6412" width="14.85546875" customWidth="1"/>
    <col min="6413" max="6413" width="18.5703125" customWidth="1"/>
    <col min="6658" max="6658" width="7.85546875" bestFit="1" customWidth="1"/>
    <col min="6659" max="6659" width="47.7109375" customWidth="1"/>
    <col min="6660" max="6660" width="10.5703125" customWidth="1"/>
    <col min="6661" max="6661" width="8.85546875" bestFit="1" customWidth="1"/>
    <col min="6662" max="6664" width="13.85546875" customWidth="1"/>
    <col min="6665" max="6665" width="11.28515625" bestFit="1" customWidth="1"/>
    <col min="6666" max="6666" width="13.85546875" customWidth="1"/>
    <col min="6667" max="6667" width="13.140625" customWidth="1"/>
    <col min="6668" max="6668" width="14.85546875" customWidth="1"/>
    <col min="6669" max="6669" width="18.5703125" customWidth="1"/>
    <col min="6914" max="6914" width="7.85546875" bestFit="1" customWidth="1"/>
    <col min="6915" max="6915" width="47.7109375" customWidth="1"/>
    <col min="6916" max="6916" width="10.5703125" customWidth="1"/>
    <col min="6917" max="6917" width="8.85546875" bestFit="1" customWidth="1"/>
    <col min="6918" max="6920" width="13.85546875" customWidth="1"/>
    <col min="6921" max="6921" width="11.28515625" bestFit="1" customWidth="1"/>
    <col min="6922" max="6922" width="13.85546875" customWidth="1"/>
    <col min="6923" max="6923" width="13.140625" customWidth="1"/>
    <col min="6924" max="6924" width="14.85546875" customWidth="1"/>
    <col min="6925" max="6925" width="18.5703125" customWidth="1"/>
    <col min="7170" max="7170" width="7.85546875" bestFit="1" customWidth="1"/>
    <col min="7171" max="7171" width="47.7109375" customWidth="1"/>
    <col min="7172" max="7172" width="10.5703125" customWidth="1"/>
    <col min="7173" max="7173" width="8.85546875" bestFit="1" customWidth="1"/>
    <col min="7174" max="7176" width="13.85546875" customWidth="1"/>
    <col min="7177" max="7177" width="11.28515625" bestFit="1" customWidth="1"/>
    <col min="7178" max="7178" width="13.85546875" customWidth="1"/>
    <col min="7179" max="7179" width="13.140625" customWidth="1"/>
    <col min="7180" max="7180" width="14.85546875" customWidth="1"/>
    <col min="7181" max="7181" width="18.5703125" customWidth="1"/>
    <col min="7426" max="7426" width="7.85546875" bestFit="1" customWidth="1"/>
    <col min="7427" max="7427" width="47.7109375" customWidth="1"/>
    <col min="7428" max="7428" width="10.5703125" customWidth="1"/>
    <col min="7429" max="7429" width="8.85546875" bestFit="1" customWidth="1"/>
    <col min="7430" max="7432" width="13.85546875" customWidth="1"/>
    <col min="7433" max="7433" width="11.28515625" bestFit="1" customWidth="1"/>
    <col min="7434" max="7434" width="13.85546875" customWidth="1"/>
    <col min="7435" max="7435" width="13.140625" customWidth="1"/>
    <col min="7436" max="7436" width="14.85546875" customWidth="1"/>
    <col min="7437" max="7437" width="18.5703125" customWidth="1"/>
    <col min="7682" max="7682" width="7.85546875" bestFit="1" customWidth="1"/>
    <col min="7683" max="7683" width="47.7109375" customWidth="1"/>
    <col min="7684" max="7684" width="10.5703125" customWidth="1"/>
    <col min="7685" max="7685" width="8.85546875" bestFit="1" customWidth="1"/>
    <col min="7686" max="7688" width="13.85546875" customWidth="1"/>
    <col min="7689" max="7689" width="11.28515625" bestFit="1" customWidth="1"/>
    <col min="7690" max="7690" width="13.85546875" customWidth="1"/>
    <col min="7691" max="7691" width="13.140625" customWidth="1"/>
    <col min="7692" max="7692" width="14.85546875" customWidth="1"/>
    <col min="7693" max="7693" width="18.5703125" customWidth="1"/>
    <col min="7938" max="7938" width="7.85546875" bestFit="1" customWidth="1"/>
    <col min="7939" max="7939" width="47.7109375" customWidth="1"/>
    <col min="7940" max="7940" width="10.5703125" customWidth="1"/>
    <col min="7941" max="7941" width="8.85546875" bestFit="1" customWidth="1"/>
    <col min="7942" max="7944" width="13.85546875" customWidth="1"/>
    <col min="7945" max="7945" width="11.28515625" bestFit="1" customWidth="1"/>
    <col min="7946" max="7946" width="13.85546875" customWidth="1"/>
    <col min="7947" max="7947" width="13.140625" customWidth="1"/>
    <col min="7948" max="7948" width="14.85546875" customWidth="1"/>
    <col min="7949" max="7949" width="18.5703125" customWidth="1"/>
    <col min="8194" max="8194" width="7.85546875" bestFit="1" customWidth="1"/>
    <col min="8195" max="8195" width="47.7109375" customWidth="1"/>
    <col min="8196" max="8196" width="10.5703125" customWidth="1"/>
    <col min="8197" max="8197" width="8.85546875" bestFit="1" customWidth="1"/>
    <col min="8198" max="8200" width="13.85546875" customWidth="1"/>
    <col min="8201" max="8201" width="11.28515625" bestFit="1" customWidth="1"/>
    <col min="8202" max="8202" width="13.85546875" customWidth="1"/>
    <col min="8203" max="8203" width="13.140625" customWidth="1"/>
    <col min="8204" max="8204" width="14.85546875" customWidth="1"/>
    <col min="8205" max="8205" width="18.5703125" customWidth="1"/>
    <col min="8450" max="8450" width="7.85546875" bestFit="1" customWidth="1"/>
    <col min="8451" max="8451" width="47.7109375" customWidth="1"/>
    <col min="8452" max="8452" width="10.5703125" customWidth="1"/>
    <col min="8453" max="8453" width="8.85546875" bestFit="1" customWidth="1"/>
    <col min="8454" max="8456" width="13.85546875" customWidth="1"/>
    <col min="8457" max="8457" width="11.28515625" bestFit="1" customWidth="1"/>
    <col min="8458" max="8458" width="13.85546875" customWidth="1"/>
    <col min="8459" max="8459" width="13.140625" customWidth="1"/>
    <col min="8460" max="8460" width="14.85546875" customWidth="1"/>
    <col min="8461" max="8461" width="18.5703125" customWidth="1"/>
    <col min="8706" max="8706" width="7.85546875" bestFit="1" customWidth="1"/>
    <col min="8707" max="8707" width="47.7109375" customWidth="1"/>
    <col min="8708" max="8708" width="10.5703125" customWidth="1"/>
    <col min="8709" max="8709" width="8.85546875" bestFit="1" customWidth="1"/>
    <col min="8710" max="8712" width="13.85546875" customWidth="1"/>
    <col min="8713" max="8713" width="11.28515625" bestFit="1" customWidth="1"/>
    <col min="8714" max="8714" width="13.85546875" customWidth="1"/>
    <col min="8715" max="8715" width="13.140625" customWidth="1"/>
    <col min="8716" max="8716" width="14.85546875" customWidth="1"/>
    <col min="8717" max="8717" width="18.5703125" customWidth="1"/>
    <col min="8962" max="8962" width="7.85546875" bestFit="1" customWidth="1"/>
    <col min="8963" max="8963" width="47.7109375" customWidth="1"/>
    <col min="8964" max="8964" width="10.5703125" customWidth="1"/>
    <col min="8965" max="8965" width="8.85546875" bestFit="1" customWidth="1"/>
    <col min="8966" max="8968" width="13.85546875" customWidth="1"/>
    <col min="8969" max="8969" width="11.28515625" bestFit="1" customWidth="1"/>
    <col min="8970" max="8970" width="13.85546875" customWidth="1"/>
    <col min="8971" max="8971" width="13.140625" customWidth="1"/>
    <col min="8972" max="8972" width="14.85546875" customWidth="1"/>
    <col min="8973" max="8973" width="18.5703125" customWidth="1"/>
    <col min="9218" max="9218" width="7.85546875" bestFit="1" customWidth="1"/>
    <col min="9219" max="9219" width="47.7109375" customWidth="1"/>
    <col min="9220" max="9220" width="10.5703125" customWidth="1"/>
    <col min="9221" max="9221" width="8.85546875" bestFit="1" customWidth="1"/>
    <col min="9222" max="9224" width="13.85546875" customWidth="1"/>
    <col min="9225" max="9225" width="11.28515625" bestFit="1" customWidth="1"/>
    <col min="9226" max="9226" width="13.85546875" customWidth="1"/>
    <col min="9227" max="9227" width="13.140625" customWidth="1"/>
    <col min="9228" max="9228" width="14.85546875" customWidth="1"/>
    <col min="9229" max="9229" width="18.5703125" customWidth="1"/>
    <col min="9474" max="9474" width="7.85546875" bestFit="1" customWidth="1"/>
    <col min="9475" max="9475" width="47.7109375" customWidth="1"/>
    <col min="9476" max="9476" width="10.5703125" customWidth="1"/>
    <col min="9477" max="9477" width="8.85546875" bestFit="1" customWidth="1"/>
    <col min="9478" max="9480" width="13.85546875" customWidth="1"/>
    <col min="9481" max="9481" width="11.28515625" bestFit="1" customWidth="1"/>
    <col min="9482" max="9482" width="13.85546875" customWidth="1"/>
    <col min="9483" max="9483" width="13.140625" customWidth="1"/>
    <col min="9484" max="9484" width="14.85546875" customWidth="1"/>
    <col min="9485" max="9485" width="18.5703125" customWidth="1"/>
    <col min="9730" max="9730" width="7.85546875" bestFit="1" customWidth="1"/>
    <col min="9731" max="9731" width="47.7109375" customWidth="1"/>
    <col min="9732" max="9732" width="10.5703125" customWidth="1"/>
    <col min="9733" max="9733" width="8.85546875" bestFit="1" customWidth="1"/>
    <col min="9734" max="9736" width="13.85546875" customWidth="1"/>
    <col min="9737" max="9737" width="11.28515625" bestFit="1" customWidth="1"/>
    <col min="9738" max="9738" width="13.85546875" customWidth="1"/>
    <col min="9739" max="9739" width="13.140625" customWidth="1"/>
    <col min="9740" max="9740" width="14.85546875" customWidth="1"/>
    <col min="9741" max="9741" width="18.5703125" customWidth="1"/>
    <col min="9986" max="9986" width="7.85546875" bestFit="1" customWidth="1"/>
    <col min="9987" max="9987" width="47.7109375" customWidth="1"/>
    <col min="9988" max="9988" width="10.5703125" customWidth="1"/>
    <col min="9989" max="9989" width="8.85546875" bestFit="1" customWidth="1"/>
    <col min="9990" max="9992" width="13.85546875" customWidth="1"/>
    <col min="9993" max="9993" width="11.28515625" bestFit="1" customWidth="1"/>
    <col min="9994" max="9994" width="13.85546875" customWidth="1"/>
    <col min="9995" max="9995" width="13.140625" customWidth="1"/>
    <col min="9996" max="9996" width="14.85546875" customWidth="1"/>
    <col min="9997" max="9997" width="18.5703125" customWidth="1"/>
    <col min="10242" max="10242" width="7.85546875" bestFit="1" customWidth="1"/>
    <col min="10243" max="10243" width="47.7109375" customWidth="1"/>
    <col min="10244" max="10244" width="10.5703125" customWidth="1"/>
    <col min="10245" max="10245" width="8.85546875" bestFit="1" customWidth="1"/>
    <col min="10246" max="10248" width="13.85546875" customWidth="1"/>
    <col min="10249" max="10249" width="11.28515625" bestFit="1" customWidth="1"/>
    <col min="10250" max="10250" width="13.85546875" customWidth="1"/>
    <col min="10251" max="10251" width="13.140625" customWidth="1"/>
    <col min="10252" max="10252" width="14.85546875" customWidth="1"/>
    <col min="10253" max="10253" width="18.5703125" customWidth="1"/>
    <col min="10498" max="10498" width="7.85546875" bestFit="1" customWidth="1"/>
    <col min="10499" max="10499" width="47.7109375" customWidth="1"/>
    <col min="10500" max="10500" width="10.5703125" customWidth="1"/>
    <col min="10501" max="10501" width="8.85546875" bestFit="1" customWidth="1"/>
    <col min="10502" max="10504" width="13.85546875" customWidth="1"/>
    <col min="10505" max="10505" width="11.28515625" bestFit="1" customWidth="1"/>
    <col min="10506" max="10506" width="13.85546875" customWidth="1"/>
    <col min="10507" max="10507" width="13.140625" customWidth="1"/>
    <col min="10508" max="10508" width="14.85546875" customWidth="1"/>
    <col min="10509" max="10509" width="18.5703125" customWidth="1"/>
    <col min="10754" max="10754" width="7.85546875" bestFit="1" customWidth="1"/>
    <col min="10755" max="10755" width="47.7109375" customWidth="1"/>
    <col min="10756" max="10756" width="10.5703125" customWidth="1"/>
    <col min="10757" max="10757" width="8.85546875" bestFit="1" customWidth="1"/>
    <col min="10758" max="10760" width="13.85546875" customWidth="1"/>
    <col min="10761" max="10761" width="11.28515625" bestFit="1" customWidth="1"/>
    <col min="10762" max="10762" width="13.85546875" customWidth="1"/>
    <col min="10763" max="10763" width="13.140625" customWidth="1"/>
    <col min="10764" max="10764" width="14.85546875" customWidth="1"/>
    <col min="10765" max="10765" width="18.5703125" customWidth="1"/>
    <col min="11010" max="11010" width="7.85546875" bestFit="1" customWidth="1"/>
    <col min="11011" max="11011" width="47.7109375" customWidth="1"/>
    <col min="11012" max="11012" width="10.5703125" customWidth="1"/>
    <col min="11013" max="11013" width="8.85546875" bestFit="1" customWidth="1"/>
    <col min="11014" max="11016" width="13.85546875" customWidth="1"/>
    <col min="11017" max="11017" width="11.28515625" bestFit="1" customWidth="1"/>
    <col min="11018" max="11018" width="13.85546875" customWidth="1"/>
    <col min="11019" max="11019" width="13.140625" customWidth="1"/>
    <col min="11020" max="11020" width="14.85546875" customWidth="1"/>
    <col min="11021" max="11021" width="18.5703125" customWidth="1"/>
    <col min="11266" max="11266" width="7.85546875" bestFit="1" customWidth="1"/>
    <col min="11267" max="11267" width="47.7109375" customWidth="1"/>
    <col min="11268" max="11268" width="10.5703125" customWidth="1"/>
    <col min="11269" max="11269" width="8.85546875" bestFit="1" customWidth="1"/>
    <col min="11270" max="11272" width="13.85546875" customWidth="1"/>
    <col min="11273" max="11273" width="11.28515625" bestFit="1" customWidth="1"/>
    <col min="11274" max="11274" width="13.85546875" customWidth="1"/>
    <col min="11275" max="11275" width="13.140625" customWidth="1"/>
    <col min="11276" max="11276" width="14.85546875" customWidth="1"/>
    <col min="11277" max="11277" width="18.5703125" customWidth="1"/>
    <col min="11522" max="11522" width="7.85546875" bestFit="1" customWidth="1"/>
    <col min="11523" max="11523" width="47.7109375" customWidth="1"/>
    <col min="11524" max="11524" width="10.5703125" customWidth="1"/>
    <col min="11525" max="11525" width="8.85546875" bestFit="1" customWidth="1"/>
    <col min="11526" max="11528" width="13.85546875" customWidth="1"/>
    <col min="11529" max="11529" width="11.28515625" bestFit="1" customWidth="1"/>
    <col min="11530" max="11530" width="13.85546875" customWidth="1"/>
    <col min="11531" max="11531" width="13.140625" customWidth="1"/>
    <col min="11532" max="11532" width="14.85546875" customWidth="1"/>
    <col min="11533" max="11533" width="18.5703125" customWidth="1"/>
    <col min="11778" max="11778" width="7.85546875" bestFit="1" customWidth="1"/>
    <col min="11779" max="11779" width="47.7109375" customWidth="1"/>
    <col min="11780" max="11780" width="10.5703125" customWidth="1"/>
    <col min="11781" max="11781" width="8.85546875" bestFit="1" customWidth="1"/>
    <col min="11782" max="11784" width="13.85546875" customWidth="1"/>
    <col min="11785" max="11785" width="11.28515625" bestFit="1" customWidth="1"/>
    <col min="11786" max="11786" width="13.85546875" customWidth="1"/>
    <col min="11787" max="11787" width="13.140625" customWidth="1"/>
    <col min="11788" max="11788" width="14.85546875" customWidth="1"/>
    <col min="11789" max="11789" width="18.5703125" customWidth="1"/>
    <col min="12034" max="12034" width="7.85546875" bestFit="1" customWidth="1"/>
    <col min="12035" max="12035" width="47.7109375" customWidth="1"/>
    <col min="12036" max="12036" width="10.5703125" customWidth="1"/>
    <col min="12037" max="12037" width="8.85546875" bestFit="1" customWidth="1"/>
    <col min="12038" max="12040" width="13.85546875" customWidth="1"/>
    <col min="12041" max="12041" width="11.28515625" bestFit="1" customWidth="1"/>
    <col min="12042" max="12042" width="13.85546875" customWidth="1"/>
    <col min="12043" max="12043" width="13.140625" customWidth="1"/>
    <col min="12044" max="12044" width="14.85546875" customWidth="1"/>
    <col min="12045" max="12045" width="18.5703125" customWidth="1"/>
    <col min="12290" max="12290" width="7.85546875" bestFit="1" customWidth="1"/>
    <col min="12291" max="12291" width="47.7109375" customWidth="1"/>
    <col min="12292" max="12292" width="10.5703125" customWidth="1"/>
    <col min="12293" max="12293" width="8.85546875" bestFit="1" customWidth="1"/>
    <col min="12294" max="12296" width="13.85546875" customWidth="1"/>
    <col min="12297" max="12297" width="11.28515625" bestFit="1" customWidth="1"/>
    <col min="12298" max="12298" width="13.85546875" customWidth="1"/>
    <col min="12299" max="12299" width="13.140625" customWidth="1"/>
    <col min="12300" max="12300" width="14.85546875" customWidth="1"/>
    <col min="12301" max="12301" width="18.5703125" customWidth="1"/>
    <col min="12546" max="12546" width="7.85546875" bestFit="1" customWidth="1"/>
    <col min="12547" max="12547" width="47.7109375" customWidth="1"/>
    <col min="12548" max="12548" width="10.5703125" customWidth="1"/>
    <col min="12549" max="12549" width="8.85546875" bestFit="1" customWidth="1"/>
    <col min="12550" max="12552" width="13.85546875" customWidth="1"/>
    <col min="12553" max="12553" width="11.28515625" bestFit="1" customWidth="1"/>
    <col min="12554" max="12554" width="13.85546875" customWidth="1"/>
    <col min="12555" max="12555" width="13.140625" customWidth="1"/>
    <col min="12556" max="12556" width="14.85546875" customWidth="1"/>
    <col min="12557" max="12557" width="18.5703125" customWidth="1"/>
    <col min="12802" max="12802" width="7.85546875" bestFit="1" customWidth="1"/>
    <col min="12803" max="12803" width="47.7109375" customWidth="1"/>
    <col min="12804" max="12804" width="10.5703125" customWidth="1"/>
    <col min="12805" max="12805" width="8.85546875" bestFit="1" customWidth="1"/>
    <col min="12806" max="12808" width="13.85546875" customWidth="1"/>
    <col min="12809" max="12809" width="11.28515625" bestFit="1" customWidth="1"/>
    <col min="12810" max="12810" width="13.85546875" customWidth="1"/>
    <col min="12811" max="12811" width="13.140625" customWidth="1"/>
    <col min="12812" max="12812" width="14.85546875" customWidth="1"/>
    <col min="12813" max="12813" width="18.5703125" customWidth="1"/>
    <col min="13058" max="13058" width="7.85546875" bestFit="1" customWidth="1"/>
    <col min="13059" max="13059" width="47.7109375" customWidth="1"/>
    <col min="13060" max="13060" width="10.5703125" customWidth="1"/>
    <col min="13061" max="13061" width="8.85546875" bestFit="1" customWidth="1"/>
    <col min="13062" max="13064" width="13.85546875" customWidth="1"/>
    <col min="13065" max="13065" width="11.28515625" bestFit="1" customWidth="1"/>
    <col min="13066" max="13066" width="13.85546875" customWidth="1"/>
    <col min="13067" max="13067" width="13.140625" customWidth="1"/>
    <col min="13068" max="13068" width="14.85546875" customWidth="1"/>
    <col min="13069" max="13069" width="18.5703125" customWidth="1"/>
    <col min="13314" max="13314" width="7.85546875" bestFit="1" customWidth="1"/>
    <col min="13315" max="13315" width="47.7109375" customWidth="1"/>
    <col min="13316" max="13316" width="10.5703125" customWidth="1"/>
    <col min="13317" max="13317" width="8.85546875" bestFit="1" customWidth="1"/>
    <col min="13318" max="13320" width="13.85546875" customWidth="1"/>
    <col min="13321" max="13321" width="11.28515625" bestFit="1" customWidth="1"/>
    <col min="13322" max="13322" width="13.85546875" customWidth="1"/>
    <col min="13323" max="13323" width="13.140625" customWidth="1"/>
    <col min="13324" max="13324" width="14.85546875" customWidth="1"/>
    <col min="13325" max="13325" width="18.5703125" customWidth="1"/>
    <col min="13570" max="13570" width="7.85546875" bestFit="1" customWidth="1"/>
    <col min="13571" max="13571" width="47.7109375" customWidth="1"/>
    <col min="13572" max="13572" width="10.5703125" customWidth="1"/>
    <col min="13573" max="13573" width="8.85546875" bestFit="1" customWidth="1"/>
    <col min="13574" max="13576" width="13.85546875" customWidth="1"/>
    <col min="13577" max="13577" width="11.28515625" bestFit="1" customWidth="1"/>
    <col min="13578" max="13578" width="13.85546875" customWidth="1"/>
    <col min="13579" max="13579" width="13.140625" customWidth="1"/>
    <col min="13580" max="13580" width="14.85546875" customWidth="1"/>
    <col min="13581" max="13581" width="18.5703125" customWidth="1"/>
    <col min="13826" max="13826" width="7.85546875" bestFit="1" customWidth="1"/>
    <col min="13827" max="13827" width="47.7109375" customWidth="1"/>
    <col min="13828" max="13828" width="10.5703125" customWidth="1"/>
    <col min="13829" max="13829" width="8.85546875" bestFit="1" customWidth="1"/>
    <col min="13830" max="13832" width="13.85546875" customWidth="1"/>
    <col min="13833" max="13833" width="11.28515625" bestFit="1" customWidth="1"/>
    <col min="13834" max="13834" width="13.85546875" customWidth="1"/>
    <col min="13835" max="13835" width="13.140625" customWidth="1"/>
    <col min="13836" max="13836" width="14.85546875" customWidth="1"/>
    <col min="13837" max="13837" width="18.5703125" customWidth="1"/>
    <col min="14082" max="14082" width="7.85546875" bestFit="1" customWidth="1"/>
    <col min="14083" max="14083" width="47.7109375" customWidth="1"/>
    <col min="14084" max="14084" width="10.5703125" customWidth="1"/>
    <col min="14085" max="14085" width="8.85546875" bestFit="1" customWidth="1"/>
    <col min="14086" max="14088" width="13.85546875" customWidth="1"/>
    <col min="14089" max="14089" width="11.28515625" bestFit="1" customWidth="1"/>
    <col min="14090" max="14090" width="13.85546875" customWidth="1"/>
    <col min="14091" max="14091" width="13.140625" customWidth="1"/>
    <col min="14092" max="14092" width="14.85546875" customWidth="1"/>
    <col min="14093" max="14093" width="18.5703125" customWidth="1"/>
    <col min="14338" max="14338" width="7.85546875" bestFit="1" customWidth="1"/>
    <col min="14339" max="14339" width="47.7109375" customWidth="1"/>
    <col min="14340" max="14340" width="10.5703125" customWidth="1"/>
    <col min="14341" max="14341" width="8.85546875" bestFit="1" customWidth="1"/>
    <col min="14342" max="14344" width="13.85546875" customWidth="1"/>
    <col min="14345" max="14345" width="11.28515625" bestFit="1" customWidth="1"/>
    <col min="14346" max="14346" width="13.85546875" customWidth="1"/>
    <col min="14347" max="14347" width="13.140625" customWidth="1"/>
    <col min="14348" max="14348" width="14.85546875" customWidth="1"/>
    <col min="14349" max="14349" width="18.5703125" customWidth="1"/>
    <col min="14594" max="14594" width="7.85546875" bestFit="1" customWidth="1"/>
    <col min="14595" max="14595" width="47.7109375" customWidth="1"/>
    <col min="14596" max="14596" width="10.5703125" customWidth="1"/>
    <col min="14597" max="14597" width="8.85546875" bestFit="1" customWidth="1"/>
    <col min="14598" max="14600" width="13.85546875" customWidth="1"/>
    <col min="14601" max="14601" width="11.28515625" bestFit="1" customWidth="1"/>
    <col min="14602" max="14602" width="13.85546875" customWidth="1"/>
    <col min="14603" max="14603" width="13.140625" customWidth="1"/>
    <col min="14604" max="14604" width="14.85546875" customWidth="1"/>
    <col min="14605" max="14605" width="18.5703125" customWidth="1"/>
    <col min="14850" max="14850" width="7.85546875" bestFit="1" customWidth="1"/>
    <col min="14851" max="14851" width="47.7109375" customWidth="1"/>
    <col min="14852" max="14852" width="10.5703125" customWidth="1"/>
    <col min="14853" max="14853" width="8.85546875" bestFit="1" customWidth="1"/>
    <col min="14854" max="14856" width="13.85546875" customWidth="1"/>
    <col min="14857" max="14857" width="11.28515625" bestFit="1" customWidth="1"/>
    <col min="14858" max="14858" width="13.85546875" customWidth="1"/>
    <col min="14859" max="14859" width="13.140625" customWidth="1"/>
    <col min="14860" max="14860" width="14.85546875" customWidth="1"/>
    <col min="14861" max="14861" width="18.5703125" customWidth="1"/>
    <col min="15106" max="15106" width="7.85546875" bestFit="1" customWidth="1"/>
    <col min="15107" max="15107" width="47.7109375" customWidth="1"/>
    <col min="15108" max="15108" width="10.5703125" customWidth="1"/>
    <col min="15109" max="15109" width="8.85546875" bestFit="1" customWidth="1"/>
    <col min="15110" max="15112" width="13.85546875" customWidth="1"/>
    <col min="15113" max="15113" width="11.28515625" bestFit="1" customWidth="1"/>
    <col min="15114" max="15114" width="13.85546875" customWidth="1"/>
    <col min="15115" max="15115" width="13.140625" customWidth="1"/>
    <col min="15116" max="15116" width="14.85546875" customWidth="1"/>
    <col min="15117" max="15117" width="18.5703125" customWidth="1"/>
    <col min="15362" max="15362" width="7.85546875" bestFit="1" customWidth="1"/>
    <col min="15363" max="15363" width="47.7109375" customWidth="1"/>
    <col min="15364" max="15364" width="10.5703125" customWidth="1"/>
    <col min="15365" max="15365" width="8.85546875" bestFit="1" customWidth="1"/>
    <col min="15366" max="15368" width="13.85546875" customWidth="1"/>
    <col min="15369" max="15369" width="11.28515625" bestFit="1" customWidth="1"/>
    <col min="15370" max="15370" width="13.85546875" customWidth="1"/>
    <col min="15371" max="15371" width="13.140625" customWidth="1"/>
    <col min="15372" max="15372" width="14.85546875" customWidth="1"/>
    <col min="15373" max="15373" width="18.5703125" customWidth="1"/>
    <col min="15618" max="15618" width="7.85546875" bestFit="1" customWidth="1"/>
    <col min="15619" max="15619" width="47.7109375" customWidth="1"/>
    <col min="15620" max="15620" width="10.5703125" customWidth="1"/>
    <col min="15621" max="15621" width="8.85546875" bestFit="1" customWidth="1"/>
    <col min="15622" max="15624" width="13.85546875" customWidth="1"/>
    <col min="15625" max="15625" width="11.28515625" bestFit="1" customWidth="1"/>
    <col min="15626" max="15626" width="13.85546875" customWidth="1"/>
    <col min="15627" max="15627" width="13.140625" customWidth="1"/>
    <col min="15628" max="15628" width="14.85546875" customWidth="1"/>
    <col min="15629" max="15629" width="18.5703125" customWidth="1"/>
    <col min="15874" max="15874" width="7.85546875" bestFit="1" customWidth="1"/>
    <col min="15875" max="15875" width="47.7109375" customWidth="1"/>
    <col min="15876" max="15876" width="10.5703125" customWidth="1"/>
    <col min="15877" max="15877" width="8.85546875" bestFit="1" customWidth="1"/>
    <col min="15878" max="15880" width="13.85546875" customWidth="1"/>
    <col min="15881" max="15881" width="11.28515625" bestFit="1" customWidth="1"/>
    <col min="15882" max="15882" width="13.85546875" customWidth="1"/>
    <col min="15883" max="15883" width="13.140625" customWidth="1"/>
    <col min="15884" max="15884" width="14.85546875" customWidth="1"/>
    <col min="15885" max="15885" width="18.5703125" customWidth="1"/>
    <col min="16130" max="16130" width="7.85546875" bestFit="1" customWidth="1"/>
    <col min="16131" max="16131" width="47.7109375" customWidth="1"/>
    <col min="16132" max="16132" width="10.5703125" customWidth="1"/>
    <col min="16133" max="16133" width="8.85546875" bestFit="1" customWidth="1"/>
    <col min="16134" max="16136" width="13.85546875" customWidth="1"/>
    <col min="16137" max="16137" width="11.28515625" bestFit="1" customWidth="1"/>
    <col min="16138" max="16138" width="13.85546875" customWidth="1"/>
    <col min="16139" max="16139" width="13.140625" customWidth="1"/>
    <col min="16140" max="16140" width="14.85546875" customWidth="1"/>
    <col min="16141" max="16141" width="18.5703125" customWidth="1"/>
  </cols>
  <sheetData>
    <row r="1" spans="1:15" ht="82.5" customHeight="1">
      <c r="B1" s="54"/>
      <c r="F1"/>
      <c r="G1"/>
      <c r="H1"/>
      <c r="I1" s="55" t="s">
        <v>35</v>
      </c>
      <c r="J1" s="55"/>
      <c r="K1" s="55"/>
      <c r="L1" s="55"/>
      <c r="M1" s="55"/>
    </row>
    <row r="2" spans="1:15">
      <c r="A2" s="1"/>
      <c r="B2" s="1"/>
      <c r="C2" s="1"/>
      <c r="D2" s="1"/>
      <c r="E2" s="1"/>
      <c r="F2" s="3"/>
      <c r="G2" s="3"/>
      <c r="H2" s="4"/>
      <c r="I2" s="4"/>
      <c r="J2" s="3"/>
      <c r="K2" s="3"/>
      <c r="L2" s="3"/>
      <c r="N2" s="2"/>
      <c r="O2" s="2"/>
    </row>
    <row r="3" spans="1:15" ht="20.25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N3" s="2"/>
      <c r="O3" s="2"/>
    </row>
    <row r="4" spans="1:15">
      <c r="A4" s="1"/>
      <c r="B4" s="1"/>
      <c r="C4" s="1"/>
      <c r="D4" s="1"/>
      <c r="E4" s="1"/>
      <c r="F4" s="3"/>
      <c r="G4" s="3"/>
      <c r="H4" s="4"/>
      <c r="I4" s="4"/>
      <c r="J4" s="3"/>
      <c r="K4" s="3"/>
      <c r="L4" s="3"/>
      <c r="N4" s="2"/>
      <c r="O4" s="2"/>
    </row>
    <row r="5" spans="1:15">
      <c r="A5" s="1"/>
      <c r="B5" s="1"/>
      <c r="C5" s="1"/>
      <c r="D5" s="1"/>
      <c r="E5" s="1"/>
      <c r="F5" s="3"/>
      <c r="G5" s="3"/>
      <c r="H5" s="4"/>
      <c r="I5" s="4"/>
      <c r="J5" s="5"/>
      <c r="K5" s="6"/>
      <c r="L5" s="6"/>
      <c r="N5" s="2"/>
      <c r="O5" s="2"/>
    </row>
    <row r="6" spans="1:15">
      <c r="A6" s="48" t="s">
        <v>31</v>
      </c>
      <c r="B6" s="49"/>
      <c r="C6" s="48"/>
      <c r="D6" s="50"/>
      <c r="E6" s="50"/>
      <c r="F6" s="50"/>
      <c r="G6" s="50"/>
      <c r="H6" s="50"/>
      <c r="I6" s="50"/>
      <c r="J6" s="50"/>
      <c r="K6" s="50"/>
      <c r="L6" s="50"/>
      <c r="M6" s="50"/>
      <c r="N6" s="2"/>
      <c r="O6" s="2"/>
    </row>
    <row r="7" spans="1:15" ht="96" customHeight="1">
      <c r="A7" s="48" t="s">
        <v>1</v>
      </c>
      <c r="B7" s="49"/>
      <c r="C7" s="48" t="s">
        <v>32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2"/>
      <c r="O7" s="2"/>
    </row>
    <row r="8" spans="1:15">
      <c r="A8" s="51" t="s">
        <v>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3"/>
      <c r="N8" s="2"/>
      <c r="O8" s="2"/>
    </row>
    <row r="9" spans="1:15">
      <c r="A9" s="41" t="s">
        <v>3</v>
      </c>
      <c r="B9" s="43" t="s">
        <v>4</v>
      </c>
      <c r="C9" s="41" t="s">
        <v>5</v>
      </c>
      <c r="D9" s="41" t="s">
        <v>6</v>
      </c>
      <c r="E9" s="36" t="s">
        <v>7</v>
      </c>
      <c r="F9" s="7" t="s">
        <v>8</v>
      </c>
      <c r="G9" s="7" t="s">
        <v>9</v>
      </c>
      <c r="H9" s="7" t="s">
        <v>10</v>
      </c>
      <c r="I9" s="36" t="s">
        <v>11</v>
      </c>
      <c r="J9" s="33" t="s">
        <v>12</v>
      </c>
      <c r="K9" s="35" t="s">
        <v>5</v>
      </c>
      <c r="L9" s="33" t="s">
        <v>13</v>
      </c>
      <c r="M9" s="37" t="s">
        <v>14</v>
      </c>
      <c r="N9" s="2"/>
      <c r="O9" s="2"/>
    </row>
    <row r="10" spans="1:15">
      <c r="A10" s="42"/>
      <c r="B10" s="44"/>
      <c r="C10" s="45"/>
      <c r="D10" s="42"/>
      <c r="E10" s="46"/>
      <c r="F10" s="8" t="s">
        <v>15</v>
      </c>
      <c r="G10" s="8" t="s">
        <v>15</v>
      </c>
      <c r="H10" s="8" t="s">
        <v>15</v>
      </c>
      <c r="I10" s="46"/>
      <c r="J10" s="34"/>
      <c r="K10" s="36"/>
      <c r="L10" s="34"/>
      <c r="M10" s="38"/>
      <c r="N10" s="2"/>
      <c r="O10" s="2"/>
    </row>
    <row r="11" spans="1:15" s="16" customFormat="1" ht="51">
      <c r="A11" s="9">
        <v>1</v>
      </c>
      <c r="B11" s="9" t="s">
        <v>16</v>
      </c>
      <c r="C11" s="10" t="s">
        <v>17</v>
      </c>
      <c r="D11" s="10" t="s">
        <v>18</v>
      </c>
      <c r="E11" s="10">
        <v>1</v>
      </c>
      <c r="F11" s="11">
        <v>54570</v>
      </c>
      <c r="G11" s="11">
        <v>57974</v>
      </c>
      <c r="H11" s="11">
        <v>68310</v>
      </c>
      <c r="I11" s="11">
        <f t="shared" ref="I11:I16" si="0">AVERAGE(F11:H11)</f>
        <v>60284.666666666664</v>
      </c>
      <c r="J11" s="11">
        <f t="shared" ref="J11:J16" si="1">SQRT(((SUM((POWER(F11-I11,2)),(POWER(G11-I11,2)),(POWER(H11-I11,2)))/(COLUMNS(F11:H11)-1))))</f>
        <v>7155.5073428327451</v>
      </c>
      <c r="K11" s="12"/>
      <c r="L11" s="13">
        <f t="shared" ref="L11:L16" si="2">J11/I11*100</f>
        <v>11.869531239838896</v>
      </c>
      <c r="M11" s="11">
        <f t="shared" ref="M11:M16" si="3">((E11/3)*(SUM(F11:H11)))</f>
        <v>60284.666666666664</v>
      </c>
      <c r="N11" s="14"/>
      <c r="O11" s="15"/>
    </row>
    <row r="12" spans="1:15" s="16" customFormat="1" ht="38.25">
      <c r="A12" s="9">
        <v>2</v>
      </c>
      <c r="B12" s="9" t="s">
        <v>19</v>
      </c>
      <c r="C12" s="10" t="s">
        <v>20</v>
      </c>
      <c r="D12" s="10" t="s">
        <v>18</v>
      </c>
      <c r="E12" s="10">
        <v>2</v>
      </c>
      <c r="F12" s="11">
        <v>94149</v>
      </c>
      <c r="G12" s="11">
        <v>94900</v>
      </c>
      <c r="H12" s="11">
        <v>106000</v>
      </c>
      <c r="I12" s="11">
        <f t="shared" si="0"/>
        <v>98349.666666666672</v>
      </c>
      <c r="J12" s="11">
        <f t="shared" si="1"/>
        <v>6636.0153958029159</v>
      </c>
      <c r="K12" s="12"/>
      <c r="L12" s="13">
        <f t="shared" si="2"/>
        <v>6.7473694835124833</v>
      </c>
      <c r="M12" s="11">
        <f t="shared" si="3"/>
        <v>196699.33333333331</v>
      </c>
      <c r="N12" s="14"/>
      <c r="O12" s="15"/>
    </row>
    <row r="13" spans="1:15" s="16" customFormat="1" ht="38.25">
      <c r="A13" s="9">
        <v>3</v>
      </c>
      <c r="B13" s="9" t="s">
        <v>21</v>
      </c>
      <c r="C13" s="10" t="s">
        <v>22</v>
      </c>
      <c r="D13" s="10" t="s">
        <v>18</v>
      </c>
      <c r="E13" s="10">
        <v>1</v>
      </c>
      <c r="F13" s="11">
        <v>62800</v>
      </c>
      <c r="G13" s="11">
        <v>68000</v>
      </c>
      <c r="H13" s="11">
        <v>68000</v>
      </c>
      <c r="I13" s="11">
        <f>AVERAGE(F13:H13)-0.01</f>
        <v>66266.656666666677</v>
      </c>
      <c r="J13" s="11">
        <f t="shared" si="1"/>
        <v>3002.2213998110356</v>
      </c>
      <c r="K13" s="12"/>
      <c r="L13" s="13">
        <f t="shared" si="2"/>
        <v>4.5305158745411811</v>
      </c>
      <c r="M13" s="11">
        <f>((E13/3)*(SUM(F13:H13)))-0.01</f>
        <v>66266.656666666662</v>
      </c>
      <c r="N13" s="14"/>
      <c r="O13" s="15"/>
    </row>
    <row r="14" spans="1:15" s="16" customFormat="1" ht="51">
      <c r="A14" s="9">
        <v>4</v>
      </c>
      <c r="B14" s="9" t="s">
        <v>23</v>
      </c>
      <c r="C14" s="10" t="s">
        <v>24</v>
      </c>
      <c r="D14" s="10" t="s">
        <v>18</v>
      </c>
      <c r="E14" s="10">
        <v>1</v>
      </c>
      <c r="F14" s="11">
        <v>72420</v>
      </c>
      <c r="G14" s="11">
        <v>66825</v>
      </c>
      <c r="H14" s="11">
        <v>71933</v>
      </c>
      <c r="I14" s="11">
        <f t="shared" si="0"/>
        <v>70392.666666666672</v>
      </c>
      <c r="J14" s="11">
        <f t="shared" si="1"/>
        <v>3099.2702904608582</v>
      </c>
      <c r="K14" s="12"/>
      <c r="L14" s="13">
        <f t="shared" si="2"/>
        <v>4.4028311999273475</v>
      </c>
      <c r="M14" s="11">
        <f t="shared" si="3"/>
        <v>70392.666666666657</v>
      </c>
      <c r="N14" s="14"/>
      <c r="O14" s="15"/>
    </row>
    <row r="15" spans="1:15" s="16" customFormat="1" ht="51">
      <c r="A15" s="9">
        <v>5</v>
      </c>
      <c r="B15" s="9" t="s">
        <v>25</v>
      </c>
      <c r="C15" s="10" t="s">
        <v>24</v>
      </c>
      <c r="D15" s="10" t="s">
        <v>18</v>
      </c>
      <c r="E15" s="10">
        <v>1</v>
      </c>
      <c r="F15" s="11">
        <v>40162</v>
      </c>
      <c r="G15" s="11">
        <v>45744</v>
      </c>
      <c r="H15" s="11">
        <v>49220</v>
      </c>
      <c r="I15" s="11">
        <f t="shared" si="0"/>
        <v>45042</v>
      </c>
      <c r="J15" s="11">
        <f t="shared" si="1"/>
        <v>4569.6218661941821</v>
      </c>
      <c r="K15" s="12"/>
      <c r="L15" s="13">
        <f t="shared" si="2"/>
        <v>10.145246361605128</v>
      </c>
      <c r="M15" s="11">
        <f t="shared" si="3"/>
        <v>45042</v>
      </c>
      <c r="N15" s="14"/>
      <c r="O15" s="15"/>
    </row>
    <row r="16" spans="1:15" s="16" customFormat="1" ht="51">
      <c r="A16" s="9">
        <v>6</v>
      </c>
      <c r="B16" s="9" t="s">
        <v>26</v>
      </c>
      <c r="C16" s="10" t="s">
        <v>27</v>
      </c>
      <c r="D16" s="10" t="s">
        <v>18</v>
      </c>
      <c r="E16" s="10">
        <v>1</v>
      </c>
      <c r="F16" s="11">
        <v>144801</v>
      </c>
      <c r="G16" s="11">
        <v>155700</v>
      </c>
      <c r="H16" s="11">
        <v>111200</v>
      </c>
      <c r="I16" s="11">
        <f t="shared" si="0"/>
        <v>137233.66666666666</v>
      </c>
      <c r="J16" s="11">
        <f t="shared" si="1"/>
        <v>23195.061981666124</v>
      </c>
      <c r="K16" s="12" t="s">
        <v>28</v>
      </c>
      <c r="L16" s="13">
        <f t="shared" si="2"/>
        <v>16.901874405211153</v>
      </c>
      <c r="M16" s="11">
        <f t="shared" si="3"/>
        <v>137233.66666666666</v>
      </c>
      <c r="N16" s="14"/>
      <c r="O16" s="15"/>
    </row>
    <row r="17" spans="1:15" s="16" customFormat="1">
      <c r="A17" s="39"/>
      <c r="B17" s="39"/>
      <c r="C17" s="39"/>
      <c r="D17" s="39"/>
      <c r="E17" s="39"/>
      <c r="F17" s="39"/>
      <c r="G17" s="39"/>
      <c r="H17" s="39"/>
      <c r="I17" s="39"/>
      <c r="J17" s="40"/>
      <c r="K17" s="17"/>
      <c r="L17" s="18" t="s">
        <v>29</v>
      </c>
      <c r="M17" s="19">
        <f>SUM(M11:M16)</f>
        <v>575918.98999999987</v>
      </c>
      <c r="N17" s="15"/>
      <c r="O17" s="2"/>
    </row>
    <row r="18" spans="1:15" s="16" customFormat="1" ht="28.5" customHeight="1">
      <c r="A18" s="59" t="s">
        <v>34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1"/>
      <c r="N18" s="2"/>
      <c r="O18" s="2"/>
    </row>
    <row r="19" spans="1:15" s="16" customFormat="1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N19" s="2"/>
      <c r="O19" s="2"/>
    </row>
    <row r="20" spans="1:15" s="16" customFormat="1">
      <c r="A20" s="57" t="s">
        <v>33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2"/>
      <c r="O20" s="2"/>
    </row>
    <row r="21" spans="1:15" s="16" customFormat="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N21" s="2"/>
      <c r="O21" s="2"/>
    </row>
    <row r="22" spans="1:15" s="16" customFormat="1">
      <c r="A22" s="20"/>
      <c r="B22" s="31"/>
      <c r="C22" s="31"/>
      <c r="D22" s="32"/>
      <c r="E22" s="32"/>
      <c r="F22" s="32"/>
      <c r="G22" s="32"/>
      <c r="H22" s="32"/>
      <c r="I22" s="32"/>
      <c r="J22" s="32"/>
      <c r="K22" s="32"/>
      <c r="L22" s="32"/>
      <c r="N22" s="2"/>
      <c r="O22" s="2"/>
    </row>
    <row r="23" spans="1:15" s="16" customFormat="1">
      <c r="A23" s="62" t="s">
        <v>30</v>
      </c>
      <c r="B23" s="62"/>
      <c r="C23" s="62"/>
      <c r="D23" s="62"/>
      <c r="N23" s="2"/>
      <c r="O23" s="2"/>
    </row>
    <row r="24" spans="1:15" s="16" customFormat="1">
      <c r="A24" s="62" t="s">
        <v>36</v>
      </c>
      <c r="B24" s="62"/>
      <c r="C24" s="62"/>
      <c r="D24" s="62"/>
      <c r="E24" s="21"/>
      <c r="N24" s="2"/>
      <c r="O24" s="2"/>
    </row>
    <row r="25" spans="1:15" s="16" customFormat="1">
      <c r="A25" s="29"/>
      <c r="B25" s="29"/>
      <c r="C25" s="29"/>
      <c r="D25" s="29"/>
      <c r="E25" s="29"/>
      <c r="F25" s="29"/>
      <c r="G25" s="29"/>
      <c r="H25" s="29"/>
      <c r="I25" s="30"/>
      <c r="N25" s="2"/>
      <c r="O25" s="2"/>
    </row>
    <row r="26" spans="1:15" s="16" customFormat="1">
      <c r="A26" s="22"/>
      <c r="B26" s="22"/>
      <c r="C26" s="22"/>
      <c r="F26" s="14"/>
      <c r="G26" s="14"/>
      <c r="H26" s="23"/>
      <c r="I26" s="23"/>
      <c r="J26" s="24"/>
      <c r="K26" s="24"/>
      <c r="L26" s="24"/>
      <c r="N26" s="2"/>
      <c r="O26" s="2"/>
    </row>
    <row r="27" spans="1:15" s="16" customFormat="1">
      <c r="A27" s="22"/>
      <c r="B27" s="22"/>
      <c r="C27" s="22"/>
      <c r="F27" s="14"/>
      <c r="G27" s="14"/>
      <c r="H27" s="23"/>
      <c r="I27" s="23"/>
      <c r="J27" s="24"/>
      <c r="K27" s="24"/>
      <c r="L27" s="24"/>
      <c r="N27" s="2"/>
      <c r="O27" s="2"/>
    </row>
    <row r="28" spans="1:15">
      <c r="A28" s="25"/>
      <c r="B28" s="25"/>
      <c r="C28" s="25"/>
      <c r="H28" s="27"/>
      <c r="I28" s="27"/>
      <c r="J28" s="3"/>
      <c r="K28" s="3"/>
      <c r="L28" s="3"/>
      <c r="N28" s="2"/>
      <c r="O28" s="2"/>
    </row>
    <row r="29" spans="1:15">
      <c r="A29" s="25"/>
      <c r="B29" s="25"/>
      <c r="C29" s="25"/>
      <c r="H29" s="27"/>
      <c r="I29" s="27"/>
      <c r="J29" s="3"/>
      <c r="K29" s="3"/>
      <c r="L29" s="3"/>
      <c r="N29" s="2"/>
      <c r="O29" s="2"/>
    </row>
    <row r="30" spans="1:15">
      <c r="A30" s="25"/>
      <c r="B30" s="25"/>
      <c r="C30" s="25"/>
      <c r="H30" s="27"/>
      <c r="I30" s="27"/>
      <c r="J30" s="3"/>
      <c r="K30" s="3"/>
      <c r="L30" s="3"/>
      <c r="N30" s="2"/>
      <c r="O30" s="2"/>
    </row>
    <row r="31" spans="1:15">
      <c r="A31" s="25"/>
      <c r="B31" s="25"/>
      <c r="C31" s="25"/>
      <c r="H31" s="27"/>
      <c r="I31" s="27"/>
      <c r="J31" s="3"/>
      <c r="K31" s="3"/>
      <c r="L31" s="3"/>
      <c r="N31" s="2"/>
      <c r="O31" s="2"/>
    </row>
    <row r="32" spans="1:15">
      <c r="A32" s="25"/>
      <c r="B32" s="25"/>
      <c r="C32" s="25"/>
      <c r="H32" s="27"/>
      <c r="I32" s="27"/>
      <c r="J32" s="3"/>
      <c r="K32" s="3"/>
      <c r="L32" s="3"/>
      <c r="N32" s="2"/>
      <c r="O32" s="2"/>
    </row>
    <row r="33" spans="1:15">
      <c r="A33" s="25"/>
      <c r="B33" s="25"/>
      <c r="C33" s="25"/>
      <c r="H33" s="27"/>
      <c r="I33" s="27"/>
      <c r="J33" s="3"/>
      <c r="K33" s="3"/>
      <c r="L33" s="3"/>
      <c r="N33" s="2"/>
      <c r="O33" s="2"/>
    </row>
    <row r="34" spans="1:15">
      <c r="A34" s="25"/>
      <c r="B34" s="25"/>
      <c r="C34" s="25"/>
      <c r="H34" s="27"/>
      <c r="I34" s="27"/>
      <c r="J34" s="3"/>
      <c r="K34" s="3"/>
      <c r="L34" s="3"/>
      <c r="N34" s="2"/>
      <c r="O34" s="2"/>
    </row>
    <row r="35" spans="1:15">
      <c r="A35" s="25"/>
      <c r="B35" s="25"/>
      <c r="C35" s="25"/>
      <c r="H35" s="27"/>
      <c r="I35" s="27"/>
      <c r="J35" s="3"/>
      <c r="K35" s="3"/>
      <c r="L35" s="3"/>
      <c r="N35" s="2"/>
      <c r="O35" s="2"/>
    </row>
    <row r="36" spans="1:15">
      <c r="A36" s="25"/>
      <c r="B36" s="25"/>
      <c r="C36" s="25"/>
      <c r="H36" s="27"/>
      <c r="I36" s="27"/>
      <c r="J36" s="3"/>
      <c r="K36" s="3"/>
      <c r="L36" s="3"/>
      <c r="N36" s="2"/>
      <c r="O36" s="2"/>
    </row>
    <row r="37" spans="1:15">
      <c r="A37" s="25"/>
      <c r="B37" s="25"/>
      <c r="C37" s="25"/>
      <c r="J37" s="3"/>
      <c r="K37" s="3"/>
      <c r="L37" s="3"/>
      <c r="N37" s="2"/>
      <c r="O37" s="2"/>
    </row>
    <row r="38" spans="1:15">
      <c r="A38" s="1"/>
      <c r="B38" s="1"/>
      <c r="C38" s="1"/>
      <c r="D38" s="1"/>
      <c r="E38" s="1"/>
      <c r="F38" s="3"/>
      <c r="G38" s="3"/>
      <c r="H38" s="4"/>
      <c r="I38" s="4"/>
      <c r="J38" s="3"/>
      <c r="K38" s="3"/>
      <c r="L38" s="3"/>
      <c r="N38" s="2"/>
      <c r="O38" s="2"/>
    </row>
    <row r="39" spans="1:15">
      <c r="A39" s="1"/>
      <c r="B39" s="1"/>
      <c r="C39" s="1"/>
      <c r="D39" s="1"/>
      <c r="E39" s="1"/>
      <c r="F39" s="3"/>
      <c r="G39" s="3"/>
      <c r="H39" s="4"/>
      <c r="I39" s="4"/>
      <c r="J39" s="3"/>
      <c r="K39" s="3"/>
      <c r="L39" s="3"/>
      <c r="N39" s="2"/>
      <c r="O39" s="2"/>
    </row>
    <row r="40" spans="1:15">
      <c r="A40" s="1"/>
      <c r="B40" s="1"/>
      <c r="C40" s="1"/>
      <c r="D40" s="1"/>
      <c r="E40" s="1"/>
      <c r="F40" s="3"/>
      <c r="G40" s="3"/>
      <c r="H40" s="4"/>
      <c r="I40" s="4"/>
      <c r="J40" s="3"/>
      <c r="K40" s="3"/>
      <c r="L40" s="3"/>
      <c r="N40" s="2"/>
      <c r="O40" s="2"/>
    </row>
    <row r="41" spans="1:15">
      <c r="A41" s="1"/>
      <c r="B41" s="1"/>
      <c r="C41" s="1"/>
      <c r="D41" s="1"/>
      <c r="E41" s="1"/>
      <c r="F41" s="3"/>
      <c r="G41" s="3"/>
      <c r="H41" s="4"/>
      <c r="I41" s="4"/>
      <c r="J41" s="3"/>
      <c r="K41" s="3"/>
      <c r="L41" s="3"/>
      <c r="N41" s="2"/>
      <c r="O41" s="2"/>
    </row>
    <row r="42" spans="1:15">
      <c r="A42" s="1"/>
      <c r="B42" s="1"/>
      <c r="C42" s="1"/>
      <c r="D42" s="1"/>
      <c r="E42" s="1"/>
      <c r="F42" s="3"/>
      <c r="G42" s="3"/>
      <c r="H42" s="4"/>
      <c r="I42" s="4"/>
      <c r="J42" s="3"/>
      <c r="K42" s="3"/>
      <c r="L42" s="3"/>
      <c r="N42" s="2"/>
      <c r="O42" s="2"/>
    </row>
    <row r="43" spans="1:15">
      <c r="A43" s="1"/>
      <c r="B43" s="1"/>
      <c r="C43" s="1"/>
      <c r="D43" s="1"/>
      <c r="E43" s="1"/>
      <c r="F43" s="3"/>
      <c r="G43" s="3"/>
      <c r="H43" s="4"/>
      <c r="I43" s="4"/>
      <c r="J43" s="3"/>
      <c r="K43" s="3"/>
      <c r="L43" s="3"/>
      <c r="N43" s="2"/>
      <c r="O43" s="2"/>
    </row>
    <row r="44" spans="1:15">
      <c r="A44" s="1"/>
      <c r="B44" s="1"/>
      <c r="C44" s="1"/>
      <c r="D44" s="1"/>
      <c r="E44" s="1"/>
      <c r="F44" s="3"/>
      <c r="G44" s="3"/>
      <c r="H44" s="4"/>
      <c r="I44" s="4"/>
      <c r="J44" s="3"/>
      <c r="K44" s="3"/>
      <c r="L44" s="3"/>
      <c r="N44" s="2"/>
      <c r="O44" s="2"/>
    </row>
    <row r="45" spans="1:15">
      <c r="A45" s="1"/>
      <c r="B45" s="1"/>
      <c r="C45" s="1"/>
      <c r="D45" s="1"/>
      <c r="E45" s="1"/>
      <c r="F45" s="3"/>
      <c r="G45" s="3"/>
      <c r="H45" s="4"/>
      <c r="I45" s="4"/>
      <c r="J45" s="3"/>
      <c r="K45" s="3"/>
      <c r="L45" s="3"/>
      <c r="N45" s="2"/>
      <c r="O45" s="2"/>
    </row>
    <row r="46" spans="1:15">
      <c r="A46" s="1"/>
      <c r="B46" s="1"/>
      <c r="C46" s="1"/>
      <c r="D46" s="1"/>
      <c r="E46" s="1"/>
      <c r="F46" s="3"/>
      <c r="G46" s="3"/>
      <c r="H46" s="4"/>
      <c r="I46" s="4"/>
      <c r="J46" s="3"/>
      <c r="K46" s="3"/>
      <c r="L46" s="3"/>
      <c r="N46" s="2"/>
      <c r="O46" s="2"/>
    </row>
    <row r="47" spans="1:15">
      <c r="A47" s="1"/>
      <c r="B47" s="1"/>
      <c r="C47" s="1"/>
      <c r="D47" s="1"/>
      <c r="E47" s="1"/>
      <c r="F47" s="3"/>
      <c r="G47" s="3"/>
      <c r="H47" s="4"/>
      <c r="I47" s="4"/>
      <c r="J47" s="3"/>
      <c r="K47" s="3"/>
      <c r="L47" s="3"/>
      <c r="N47" s="2"/>
      <c r="O47" s="2"/>
    </row>
    <row r="48" spans="1:15">
      <c r="A48" s="1"/>
      <c r="B48" s="1"/>
      <c r="C48" s="1"/>
      <c r="D48" s="1"/>
      <c r="E48" s="1"/>
      <c r="F48" s="3"/>
      <c r="G48" s="3"/>
      <c r="H48" s="4"/>
      <c r="I48" s="4"/>
      <c r="J48" s="3"/>
      <c r="K48" s="3"/>
      <c r="L48" s="3"/>
      <c r="N48" s="2"/>
      <c r="O48" s="2"/>
    </row>
    <row r="49" spans="1:15">
      <c r="A49" s="1"/>
      <c r="B49" s="1"/>
      <c r="C49" s="1"/>
      <c r="D49" s="1"/>
      <c r="E49" s="1"/>
      <c r="F49" s="3"/>
      <c r="G49" s="3"/>
      <c r="H49" s="4"/>
      <c r="I49" s="4"/>
      <c r="J49" s="3"/>
      <c r="K49" s="3"/>
      <c r="L49" s="3"/>
      <c r="N49" s="2"/>
      <c r="O49" s="2"/>
    </row>
    <row r="50" spans="1:15">
      <c r="A50" s="1"/>
      <c r="B50" s="1"/>
      <c r="C50" s="1"/>
      <c r="D50" s="1"/>
      <c r="E50" s="1"/>
      <c r="F50" s="3"/>
      <c r="G50" s="3"/>
      <c r="H50" s="4"/>
      <c r="I50" s="4"/>
      <c r="J50" s="3"/>
      <c r="K50" s="3"/>
      <c r="L50" s="3"/>
      <c r="N50" s="2"/>
      <c r="O50" s="2"/>
    </row>
    <row r="51" spans="1:15">
      <c r="A51" s="1"/>
      <c r="B51" s="1"/>
      <c r="C51" s="1"/>
      <c r="D51" s="1"/>
      <c r="E51" s="1"/>
      <c r="F51" s="3"/>
      <c r="G51" s="3"/>
      <c r="H51" s="4"/>
      <c r="I51" s="4"/>
      <c r="J51" s="3"/>
      <c r="K51" s="3"/>
      <c r="L51" s="3"/>
      <c r="N51" s="2"/>
      <c r="O51" s="2"/>
    </row>
    <row r="52" spans="1:15">
      <c r="A52" s="1"/>
      <c r="B52" s="1"/>
      <c r="C52" s="1"/>
      <c r="D52" s="1"/>
      <c r="E52" s="1"/>
      <c r="F52" s="3"/>
      <c r="G52" s="3"/>
      <c r="H52" s="4"/>
      <c r="I52" s="4"/>
      <c r="J52" s="3"/>
      <c r="K52" s="3"/>
      <c r="L52" s="3"/>
      <c r="N52" s="2"/>
      <c r="O52" s="2"/>
    </row>
    <row r="53" spans="1:15">
      <c r="A53" s="1"/>
      <c r="B53" s="1"/>
      <c r="C53" s="1"/>
      <c r="D53" s="1"/>
      <c r="E53" s="1"/>
      <c r="F53" s="3"/>
      <c r="G53" s="3"/>
      <c r="H53" s="4"/>
      <c r="I53" s="4"/>
      <c r="J53" s="3"/>
      <c r="K53" s="3"/>
      <c r="L53" s="3"/>
      <c r="N53" s="2"/>
      <c r="O53" s="2"/>
    </row>
    <row r="54" spans="1:15">
      <c r="A54" s="1"/>
      <c r="B54" s="1"/>
      <c r="C54" s="1"/>
      <c r="D54" s="1"/>
      <c r="E54" s="1"/>
      <c r="F54" s="3"/>
      <c r="G54" s="3"/>
      <c r="H54" s="4"/>
      <c r="I54" s="4"/>
      <c r="J54" s="3"/>
      <c r="K54" s="3"/>
      <c r="L54" s="3"/>
      <c r="N54" s="2"/>
      <c r="O54" s="2"/>
    </row>
    <row r="55" spans="1:15">
      <c r="A55" s="1"/>
      <c r="B55" s="1"/>
      <c r="C55" s="1"/>
      <c r="D55" s="1"/>
      <c r="E55" s="1"/>
      <c r="F55" s="3"/>
      <c r="G55" s="3"/>
      <c r="H55" s="4"/>
      <c r="I55" s="4"/>
      <c r="J55" s="3"/>
      <c r="K55" s="3"/>
      <c r="L55" s="3"/>
      <c r="N55" s="2"/>
      <c r="O55" s="2"/>
    </row>
    <row r="56" spans="1:15">
      <c r="A56" s="1"/>
      <c r="B56" s="1"/>
      <c r="C56" s="1"/>
      <c r="D56" s="1"/>
      <c r="E56" s="1"/>
      <c r="F56" s="3"/>
      <c r="G56" s="3"/>
      <c r="H56" s="4"/>
      <c r="I56" s="4"/>
      <c r="J56" s="3"/>
      <c r="K56" s="3"/>
      <c r="L56" s="3"/>
      <c r="N56" s="2"/>
      <c r="O56" s="2"/>
    </row>
    <row r="57" spans="1:15">
      <c r="A57" s="1"/>
      <c r="B57" s="1"/>
      <c r="C57" s="1"/>
      <c r="D57" s="1"/>
      <c r="E57" s="1"/>
      <c r="F57" s="3"/>
      <c r="G57" s="3"/>
      <c r="H57" s="4"/>
      <c r="I57" s="4"/>
      <c r="J57" s="3"/>
      <c r="K57" s="3"/>
      <c r="L57" s="3"/>
      <c r="N57" s="2"/>
      <c r="O57" s="2"/>
    </row>
    <row r="58" spans="1:15">
      <c r="A58" s="1"/>
      <c r="B58" s="1"/>
      <c r="C58" s="1"/>
      <c r="D58" s="1"/>
      <c r="E58" s="1"/>
      <c r="F58" s="3"/>
      <c r="G58" s="3"/>
      <c r="H58" s="4"/>
      <c r="I58" s="4"/>
      <c r="J58" s="3"/>
      <c r="K58" s="3"/>
      <c r="L58" s="3"/>
      <c r="N58" s="2"/>
      <c r="O58" s="2"/>
    </row>
    <row r="59" spans="1:15">
      <c r="A59" s="1"/>
      <c r="B59" s="1"/>
      <c r="C59" s="1"/>
      <c r="D59" s="1"/>
      <c r="E59" s="1"/>
      <c r="F59" s="3"/>
      <c r="G59" s="3"/>
      <c r="H59" s="4"/>
      <c r="I59" s="4"/>
      <c r="J59" s="3"/>
      <c r="K59" s="3"/>
      <c r="L59" s="3"/>
      <c r="N59" s="2"/>
      <c r="O59" s="2"/>
    </row>
    <row r="60" spans="1:15">
      <c r="A60" s="1"/>
      <c r="B60" s="1"/>
      <c r="C60" s="1"/>
      <c r="D60" s="1"/>
      <c r="E60" s="1"/>
      <c r="F60" s="3"/>
      <c r="G60" s="3"/>
      <c r="H60" s="4"/>
      <c r="I60" s="4"/>
      <c r="J60" s="3"/>
      <c r="K60" s="3"/>
      <c r="L60" s="3"/>
      <c r="N60" s="2"/>
      <c r="O60" s="2"/>
    </row>
    <row r="61" spans="1:15">
      <c r="A61" s="1"/>
      <c r="B61" s="1"/>
      <c r="C61" s="1"/>
      <c r="D61" s="1"/>
      <c r="E61" s="1"/>
      <c r="F61" s="3"/>
      <c r="G61" s="3"/>
      <c r="H61" s="4"/>
      <c r="I61" s="4"/>
      <c r="J61" s="3"/>
      <c r="K61" s="3"/>
      <c r="L61" s="3"/>
      <c r="N61" s="2"/>
      <c r="O61" s="2"/>
    </row>
    <row r="62" spans="1:15">
      <c r="A62" s="1"/>
      <c r="B62" s="1"/>
      <c r="C62" s="1"/>
      <c r="D62" s="1"/>
      <c r="E62" s="1"/>
      <c r="F62" s="3"/>
      <c r="G62" s="3"/>
      <c r="H62" s="4"/>
      <c r="I62" s="4"/>
      <c r="J62" s="3"/>
      <c r="K62" s="3"/>
      <c r="L62" s="3"/>
      <c r="N62" s="2"/>
      <c r="O62" s="2"/>
    </row>
    <row r="63" spans="1:15">
      <c r="A63" s="1"/>
      <c r="B63" s="1"/>
      <c r="C63" s="1"/>
      <c r="D63" s="1"/>
      <c r="E63" s="1"/>
      <c r="F63" s="3"/>
      <c r="G63" s="3"/>
      <c r="H63" s="4"/>
      <c r="I63" s="4"/>
      <c r="J63" s="3"/>
      <c r="K63" s="3"/>
      <c r="L63" s="3"/>
      <c r="N63" s="2"/>
      <c r="O63" s="2"/>
    </row>
    <row r="64" spans="1:15">
      <c r="A64" s="1"/>
      <c r="B64" s="1"/>
      <c r="C64" s="1"/>
      <c r="D64" s="1"/>
      <c r="E64" s="1"/>
      <c r="F64" s="3"/>
      <c r="G64" s="3"/>
      <c r="H64" s="4"/>
      <c r="I64" s="4"/>
      <c r="J64" s="3"/>
      <c r="K64" s="3"/>
      <c r="L64" s="3"/>
      <c r="N64" s="2"/>
      <c r="O64" s="2"/>
    </row>
    <row r="65" spans="1:15">
      <c r="A65" s="1"/>
      <c r="B65" s="1"/>
      <c r="C65" s="1"/>
      <c r="D65" s="1"/>
      <c r="E65" s="1"/>
      <c r="F65" s="3"/>
      <c r="G65" s="3"/>
      <c r="H65" s="4"/>
      <c r="I65" s="4"/>
      <c r="J65" s="3"/>
      <c r="K65" s="3"/>
      <c r="L65" s="3"/>
      <c r="N65" s="2"/>
      <c r="O65" s="2"/>
    </row>
    <row r="66" spans="1:15">
      <c r="A66" s="1"/>
      <c r="B66" s="1"/>
      <c r="C66" s="1"/>
      <c r="D66" s="1"/>
      <c r="E66" s="1"/>
      <c r="F66" s="3"/>
      <c r="G66" s="3"/>
      <c r="H66" s="4"/>
      <c r="I66" s="4"/>
      <c r="J66" s="3"/>
      <c r="K66" s="3"/>
      <c r="L66" s="3"/>
      <c r="N66" s="2"/>
      <c r="O66" s="2"/>
    </row>
    <row r="67" spans="1:15">
      <c r="A67" s="1"/>
      <c r="B67" s="1"/>
      <c r="C67" s="1"/>
      <c r="D67" s="1"/>
      <c r="E67" s="1"/>
      <c r="F67" s="3"/>
      <c r="G67" s="3"/>
      <c r="H67" s="4"/>
      <c r="I67" s="4"/>
      <c r="J67" s="3"/>
      <c r="K67" s="3"/>
      <c r="L67" s="3"/>
      <c r="N67" s="2"/>
      <c r="O67" s="2"/>
    </row>
    <row r="68" spans="1:15">
      <c r="A68" s="1"/>
      <c r="B68" s="1"/>
      <c r="C68" s="1"/>
      <c r="D68" s="1"/>
      <c r="E68" s="1"/>
      <c r="F68" s="3"/>
      <c r="G68" s="3"/>
      <c r="H68" s="4"/>
      <c r="I68" s="4"/>
      <c r="J68" s="3"/>
      <c r="K68" s="3"/>
      <c r="L68" s="3"/>
      <c r="N68" s="2"/>
      <c r="O68" s="2"/>
    </row>
    <row r="69" spans="1:15">
      <c r="A69" s="1"/>
      <c r="B69" s="1"/>
      <c r="C69" s="1"/>
      <c r="D69" s="1"/>
      <c r="E69" s="1"/>
      <c r="F69" s="3"/>
      <c r="G69" s="3"/>
      <c r="H69" s="4"/>
      <c r="I69" s="4"/>
      <c r="J69" s="3"/>
      <c r="K69" s="3"/>
      <c r="L69" s="3"/>
      <c r="N69" s="2"/>
      <c r="O69" s="2"/>
    </row>
    <row r="70" spans="1:15">
      <c r="A70" s="1"/>
      <c r="B70" s="1"/>
      <c r="C70" s="1"/>
      <c r="D70" s="1"/>
      <c r="E70" s="1"/>
      <c r="F70" s="3"/>
      <c r="G70" s="3"/>
      <c r="H70" s="4"/>
      <c r="I70" s="4"/>
      <c r="J70" s="3"/>
      <c r="K70" s="3"/>
      <c r="L70" s="3"/>
      <c r="N70" s="2"/>
      <c r="O70" s="2"/>
    </row>
    <row r="71" spans="1:15">
      <c r="A71" s="1"/>
      <c r="B71" s="1"/>
      <c r="C71" s="1"/>
      <c r="D71" s="1"/>
      <c r="E71" s="1"/>
      <c r="F71" s="3"/>
      <c r="G71" s="3"/>
      <c r="H71" s="4"/>
      <c r="I71" s="4"/>
      <c r="J71" s="3"/>
      <c r="K71" s="3"/>
      <c r="L71" s="3"/>
      <c r="N71" s="2"/>
      <c r="O71" s="2"/>
    </row>
    <row r="72" spans="1:15">
      <c r="A72" s="1"/>
      <c r="B72" s="1"/>
      <c r="C72" s="1"/>
      <c r="D72" s="1"/>
      <c r="E72" s="1"/>
      <c r="F72" s="3"/>
      <c r="G72" s="3"/>
      <c r="H72" s="4"/>
      <c r="I72" s="4"/>
      <c r="J72" s="3"/>
      <c r="K72" s="3"/>
      <c r="L72" s="3"/>
      <c r="N72" s="2"/>
      <c r="O72" s="2"/>
    </row>
    <row r="73" spans="1:15">
      <c r="N73" s="2"/>
      <c r="O73" s="2"/>
    </row>
  </sheetData>
  <mergeCells count="25">
    <mergeCell ref="A8:M8"/>
    <mergeCell ref="A18:M18"/>
    <mergeCell ref="I1:M1"/>
    <mergeCell ref="A3:L3"/>
    <mergeCell ref="A6:B6"/>
    <mergeCell ref="C6:M6"/>
    <mergeCell ref="A7:B7"/>
    <mergeCell ref="C7:M7"/>
    <mergeCell ref="A9:A10"/>
    <mergeCell ref="B9:B10"/>
    <mergeCell ref="C9:C10"/>
    <mergeCell ref="D9:D10"/>
    <mergeCell ref="E9:E10"/>
    <mergeCell ref="I9:I10"/>
    <mergeCell ref="J9:J10"/>
    <mergeCell ref="K9:K10"/>
    <mergeCell ref="L9:L10"/>
    <mergeCell ref="M9:M10"/>
    <mergeCell ref="A17:J17"/>
    <mergeCell ref="A25:I25"/>
    <mergeCell ref="A19:L19"/>
    <mergeCell ref="A20:L20"/>
    <mergeCell ref="B22:L22"/>
    <mergeCell ref="A23:D23"/>
    <mergeCell ref="A24:D24"/>
  </mergeCells>
  <pageMargins left="0.70866141732283472" right="0.70866141732283472" top="0.74803149606299213" bottom="0.74803149606299213" header="0.31496062992125984" footer="0.31496062992125984"/>
  <pageSetup paperSize="9" scale="6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2021-08-09T10:14:03Z</dcterms:modified>
</cp:coreProperties>
</file>