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555" windowWidth="27495" windowHeight="13485"/>
  </bookViews>
  <sheets>
    <sheet name="Акт выполненных работ №отпад от" sheetId="1" r:id="rId1"/>
  </sheets>
  <definedNames>
    <definedName name="_xlnm.Print_Titles" localSheetId="0">'Акт выполненных работ №отпад от'!$39:$39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9" i="1"/>
  <c r="N80"/>
  <c r="N81"/>
</calcChain>
</file>

<file path=xl/sharedStrings.xml><?xml version="1.0" encoding="utf-8"?>
<sst xmlns="http://schemas.openxmlformats.org/spreadsheetml/2006/main" count="181" uniqueCount="116">
  <si>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</si>
  <si>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</si>
  <si>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</si>
  <si>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</si>
  <si>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</si>
  <si>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"____" ________________ 2023 года</t>
  </si>
  <si>
    <t xml:space="preserve">Наименование редакции сметных нормативов  </t>
  </si>
  <si>
    <t>Изменения в сметные нормы, утвержденные приказами Минстроя России от 26 декабря № 2019 г. № 871/пр, 872/пр, 874/пр, 875/пр (в ред. приказов от 30.03.2020 № 171/пр, от 01.06.2020 295/пр, от 30.06.2020 № 353/пр, от 20.10.2020 № 635/пр, от 09.02.2021 
№ 50/пр, от 24.05.2021 № 320/пр, от 24.06.2021 № 407/пр)</t>
  </si>
  <si>
    <t>Наименование программного продукта</t>
  </si>
  <si>
    <t>Капитальный ремонт здания поликлиники №2 ОБУЗ "Кинешемская ЦРБ", расположенной по адресу: Ивановская обл., г. Кинешма, ул. Правды д.69</t>
  </si>
  <si>
    <t>(наименование стройки)</t>
  </si>
  <si>
    <t>(наименование объекта капитального строительства)</t>
  </si>
  <si>
    <t>Ремонтные  работы. Дополнительные работы</t>
  </si>
  <si>
    <t xml:space="preserve"> 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</si>
  <si>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</si>
  <si>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</si>
  <si>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</si>
  <si>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</si>
  <si>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Проект  РП-06-2021-АР, КР и РП-06-2021-ОРК.ПЗ</t>
  </si>
  <si>
    <t>(проектная и (или) иная техническая документация)</t>
  </si>
  <si>
    <t xml:space="preserve">Составлен(а) в текущем (базисном) уровне цен </t>
  </si>
  <si>
    <t>1 кв.2022 г и 2000 г (01.01.2000)</t>
  </si>
  <si>
    <t xml:space="preserve">Сметная стоимость </t>
  </si>
  <si>
    <t>(5,62)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</si>
  <si>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</si>
  <si>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</si>
  <si>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</si>
  <si>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</si>
  <si>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</si>
  <si>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(0,41)</t>
  </si>
  <si>
    <t>монтажных работ</t>
  </si>
  <si>
    <t>(4,81)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</si>
  <si>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</si>
  <si>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</si>
  <si>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</si>
  <si>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</si>
  <si>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</si>
  <si>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</si>
  <si>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</si>
  <si>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</si>
  <si>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</si>
  <si>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</si>
  <si>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</si>
  <si>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</si>
  <si>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</si>
  <si>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</si>
  <si>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</si>
  <si>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</si>
  <si>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</si>
  <si>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</si>
  <si>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</si>
  <si>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ЛСР 02-01-03. (раздел 6) Система контура заземления:</t>
  </si>
  <si>
    <t>376</t>
  </si>
  <si>
    <t>ФЕРм08-02-472-01</t>
  </si>
  <si>
    <t>Заземлитель горизонтальный из стали: круглой диаметром 12 мм (Прим. к вертик.)</t>
  </si>
  <si>
    <t>100 м</t>
  </si>
  <si>
    <t>1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</si>
  <si>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</si>
  <si>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</si>
  <si>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</si>
  <si>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</si>
  <si>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</si>
  <si>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</si>
  <si>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</si>
  <si>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</si>
  <si>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</si>
  <si>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</si>
  <si>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</si>
  <si>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</si>
  <si>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Приказ Минстроя России № 812/пр от 21.12.2020 Прил. п.49.3</t>
  </si>
  <si>
    <t>НР Электротехнические установки на других объектах</t>
  </si>
  <si>
    <t>%</t>
  </si>
  <si>
    <t>Приказ Минстроя России № 774/пр от 11.12.2020 Прил. п.49.3</t>
  </si>
  <si>
    <t>СП Электротехнические установки на других объектах</t>
  </si>
  <si>
    <t>Всего по позиции</t>
  </si>
  <si>
    <t>377</t>
  </si>
  <si>
    <t>ФССЦ-08.3.04.02-0082</t>
  </si>
  <si>
    <t>Круг стальной горячекатаный оцинкованный, диаметр 10-12 мм</t>
  </si>
  <si>
    <t>т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</si>
  <si>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</si>
  <si>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</si>
  <si>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</si>
  <si>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</si>
  <si>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</si>
  <si>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</si>
  <si>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</si>
  <si>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</si>
  <si>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</si>
  <si>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</si>
  <si>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</si>
  <si>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</si>
  <si>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</si>
  <si>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</si>
  <si>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</si>
  <si>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</si>
  <si>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</si>
  <si>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Индекс фактической инфляции 1,1037</t>
  </si>
  <si>
    <t xml:space="preserve">     Итого</t>
  </si>
  <si>
    <t xml:space="preserve">     Индекс прогнозной инфляции 1,0188</t>
  </si>
  <si>
    <t xml:space="preserve">     Итого с учетом доп. работ и затрат</t>
  </si>
  <si>
    <t xml:space="preserve">     Итого с  коэффициентом цены контракта 0,86654192814</t>
  </si>
  <si>
    <t xml:space="preserve">     НДС 20%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</si>
  <si>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</si>
  <si>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</si>
  <si>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</si>
  <si>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</si>
  <si>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 xml:space="preserve">Директор </t>
  </si>
  <si>
    <t>Главный врач</t>
  </si>
  <si>
    <t>ООО «ГЕОРГИЙ»</t>
  </si>
  <si>
    <t>ОБУЗ «Кинешемская ЦРБ»</t>
  </si>
  <si>
    <t>Латышев С.В.</t>
  </si>
  <si>
    <t>Аминодов С.А.</t>
  </si>
  <si>
    <t>ГРАНД-Смета, версия 2023.1</t>
  </si>
  <si>
    <t>Капитальный ремонт здания поликлиники №2 ОБУЗ "Кинешемская ЦРБ"</t>
  </si>
  <si>
    <t>ЛОКАЛЬНЫЙ СМЕТНЫЙ РАСЧЕТ (СМЕТА) № 02-01-02/Д2/О</t>
  </si>
  <si>
    <t xml:space="preserve"> Отпадающие работы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</si>
</sst>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0.00000"/>
  </numFmts>
  <fonts count="13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8"/>
      <color rgb="FF000000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9"/>
      <color rgb="FF000000"/>
      <name val="Arial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2" fillId="0" borderId="0"/>
  </cellStyleXfs>
  <cellXfs count="14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vertical="top"/>
    </xf>
    <xf numFmtId="49" fontId="1" fillId="0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wrapText="1"/>
    </xf>
    <xf numFmtId="49" fontId="6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2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166" fontId="3" fillId="0" borderId="3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4" fontId="3" fillId="0" borderId="1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 wrapText="1"/>
    </xf>
    <xf numFmtId="0" fontId="0" fillId="0" borderId="0" xfId="0"/>
    <xf numFmtId="0" fontId="9" fillId="0" borderId="0" xfId="0" applyNumberFormat="1" applyFont="1" applyFill="1" applyBorder="1" applyAlignment="1" applyProtection="1">
      <alignment wrapText="1"/>
    </xf>
    <xf numFmtId="49" fontId="9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49" fontId="8" fillId="0" borderId="0" xfId="0" applyNumberFormat="1" applyFont="1" applyFill="1" applyBorder="1" applyAlignment="1" applyProtection="1">
      <alignment wrapText="1"/>
    </xf>
    <xf numFmtId="49" fontId="8" fillId="0" borderId="1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/>
    <xf numFmtId="49" fontId="8" fillId="0" borderId="1" xfId="0" applyNumberFormat="1" applyFont="1" applyFill="1" applyBorder="1" applyAlignment="1" applyProtection="1">
      <alignment horizontal="right"/>
    </xf>
    <xf numFmtId="49" fontId="9" fillId="0" borderId="0" xfId="0" applyNumberFormat="1" applyFont="1" applyFill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horizontal="right"/>
    </xf>
    <xf numFmtId="49" fontId="10" fillId="0" borderId="0" xfId="0" applyNumberFormat="1" applyFont="1" applyFill="1" applyBorder="1" applyAlignment="1" applyProtection="1">
      <alignment horizontal="center"/>
    </xf>
    <xf numFmtId="49" fontId="9" fillId="0" borderId="0" xfId="0" applyNumberFormat="1" applyFont="1" applyFill="1" applyBorder="1" applyAlignment="1" applyProtection="1">
      <alignment horizontal="left" vertical="top"/>
    </xf>
    <xf numFmtId="49" fontId="9" fillId="0" borderId="2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>
      <alignment horizontal="left"/>
    </xf>
    <xf numFmtId="49" fontId="11" fillId="0" borderId="0" xfId="0" applyNumberFormat="1" applyFont="1" applyFill="1" applyBorder="1" applyAlignment="1" applyProtection="1">
      <alignment horizontal="center" vertical="top"/>
    </xf>
    <xf numFmtId="0" fontId="5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Fill="1" applyBorder="1" applyAlignment="1" applyProtection="1">
      <alignment horizontal="center" wrapText="1"/>
    </xf>
    <xf numFmtId="49" fontId="11" fillId="0" borderId="3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49" fontId="8" fillId="0" borderId="0" xfId="0" applyNumberFormat="1" applyFont="1" applyFill="1" applyBorder="1" applyAlignment="1" applyProtection="1">
      <alignment horizontal="left" vertical="top"/>
    </xf>
    <xf numFmtId="49" fontId="8" fillId="0" borderId="0" xfId="0" applyNumberFormat="1" applyFont="1" applyFill="1" applyBorder="1" applyAlignment="1" applyProtection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89"/>
  <sheetViews>
    <sheetView tabSelected="1" topLeftCell="A7" workbookViewId="0">
      <selection activeCell="A21" sqref="A21:N21"/>
    </sheetView>
  </sheetViews>
  <sheetFormatPr defaultColWidth="9.140625" defaultRowHeight="11.25" customHeight="1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2" width="55.5703125" style="3" hidden="1" customWidth="1"/>
    <col min="23" max="23" width="54.7109375" style="3" hidden="1" customWidth="1"/>
    <col min="24" max="24" width="121.42578125" style="3" hidden="1" customWidth="1"/>
    <col min="25" max="27" width="164.140625" style="3" hidden="1" customWidth="1"/>
    <col min="28" max="28" width="34.7109375" style="3" hidden="1" customWidth="1"/>
    <col min="29" max="30" width="164.140625" style="3" hidden="1" customWidth="1"/>
    <col min="31" max="35" width="39.5703125" style="3" hidden="1" customWidth="1"/>
    <col min="36" max="41" width="101.140625" style="3" hidden="1" customWidth="1"/>
    <col min="42" max="42" width="58.7109375" style="3" hidden="1" customWidth="1"/>
    <col min="43" max="43" width="55.28515625" style="3" hidden="1" customWidth="1"/>
    <col min="44" max="44" width="58.7109375" style="3" hidden="1" customWidth="1"/>
    <col min="45" max="45" width="55.28515625" style="3" hidden="1" customWidth="1"/>
    <col min="46" max="16384" width="9.140625" style="2"/>
  </cols>
  <sheetData>
    <row r="1" spans="1:47" customFormat="1" ht="15">
      <c r="N1" s="4" t="s">
        <v>0</v>
      </c>
    </row>
    <row r="2" spans="1:47" customFormat="1" ht="11.2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5" t="s">
        <v>1</v>
      </c>
    </row>
    <row r="3" spans="1:47" customFormat="1" ht="6.75" customHeight="1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47" customFormat="1" ht="11.25" customHeight="1">
      <c r="A4" s="139" t="s">
        <v>2</v>
      </c>
      <c r="B4" s="139"/>
      <c r="C4" s="139"/>
      <c r="D4" s="8"/>
      <c r="E4" s="6"/>
      <c r="F4" s="6"/>
      <c r="G4" s="6"/>
      <c r="H4" s="6"/>
      <c r="I4" s="6"/>
      <c r="J4" s="1"/>
      <c r="K4" s="139" t="s">
        <v>3</v>
      </c>
      <c r="L4" s="139"/>
      <c r="M4" s="139"/>
      <c r="N4" s="139"/>
    </row>
    <row r="5" spans="1:47" customFormat="1" ht="11.25" customHeight="1">
      <c r="A5" s="143" t="s">
        <v>106</v>
      </c>
      <c r="B5" s="143"/>
      <c r="C5" s="143"/>
      <c r="D5" s="143"/>
      <c r="E5" s="107"/>
      <c r="F5" s="104"/>
      <c r="G5" s="104"/>
      <c r="H5" s="104"/>
      <c r="I5" s="104"/>
      <c r="J5" s="144" t="s">
        <v>107</v>
      </c>
      <c r="K5" s="144"/>
      <c r="L5" s="144"/>
      <c r="M5" s="144"/>
      <c r="N5" s="144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</row>
    <row r="6" spans="1:47" customFormat="1" ht="15">
      <c r="A6" s="145" t="s">
        <v>108</v>
      </c>
      <c r="B6" s="145"/>
      <c r="C6" s="145"/>
      <c r="D6" s="145"/>
      <c r="E6" s="104"/>
      <c r="F6" s="104"/>
      <c r="G6" s="104"/>
      <c r="H6" s="104"/>
      <c r="I6" s="104"/>
      <c r="J6" s="145" t="s">
        <v>109</v>
      </c>
      <c r="K6" s="145"/>
      <c r="L6" s="145"/>
      <c r="M6" s="145"/>
      <c r="N6" s="145"/>
      <c r="O6" s="102"/>
      <c r="P6" s="102"/>
      <c r="Q6" s="102"/>
      <c r="R6" s="102"/>
      <c r="S6" s="102"/>
      <c r="T6" s="102"/>
      <c r="U6" s="102"/>
      <c r="V6" s="106" t="s">
        <v>4</v>
      </c>
      <c r="W6" s="106" t="s">
        <v>4</v>
      </c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</row>
    <row r="7" spans="1:47" customFormat="1" ht="11.25" customHeight="1">
      <c r="A7" s="108"/>
      <c r="B7" s="109"/>
      <c r="C7" s="109" t="s">
        <v>110</v>
      </c>
      <c r="D7" s="107"/>
      <c r="E7" s="104"/>
      <c r="F7" s="104"/>
      <c r="G7" s="104"/>
      <c r="H7" s="104"/>
      <c r="I7" s="104"/>
      <c r="J7" s="108"/>
      <c r="K7" s="108"/>
      <c r="L7" s="108"/>
      <c r="M7" s="108" t="s">
        <v>111</v>
      </c>
      <c r="N7" s="110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</row>
    <row r="8" spans="1:47" customFormat="1" ht="11.25" customHeight="1">
      <c r="A8" s="105" t="s">
        <v>5</v>
      </c>
      <c r="B8" s="111"/>
      <c r="C8" s="111"/>
      <c r="D8" s="111"/>
      <c r="E8" s="104"/>
      <c r="F8" s="104"/>
      <c r="G8" s="104"/>
      <c r="H8" s="104"/>
      <c r="I8" s="104"/>
      <c r="J8" s="105"/>
      <c r="K8" s="105"/>
      <c r="L8" s="111"/>
      <c r="M8" s="111"/>
      <c r="N8" s="112" t="s">
        <v>5</v>
      </c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</row>
    <row r="9" spans="1:47" customFormat="1" ht="8.25" customHeight="1">
      <c r="A9" s="104"/>
      <c r="B9" s="104"/>
      <c r="C9" s="104"/>
      <c r="D9" s="104"/>
      <c r="E9" s="104"/>
      <c r="F9" s="113"/>
      <c r="G9" s="104"/>
      <c r="H9" s="104"/>
      <c r="I9" s="104"/>
      <c r="J9" s="104"/>
      <c r="K9" s="104"/>
      <c r="L9" s="104"/>
      <c r="M9" s="104"/>
      <c r="N9" s="104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</row>
    <row r="10" spans="1:47" customFormat="1" ht="34.5" customHeight="1">
      <c r="A10" s="114" t="s">
        <v>6</v>
      </c>
      <c r="B10" s="111"/>
      <c r="C10" s="104"/>
      <c r="D10" s="142" t="s">
        <v>7</v>
      </c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02"/>
      <c r="P10" s="102"/>
      <c r="Q10" s="102"/>
      <c r="R10" s="102"/>
      <c r="S10" s="102"/>
      <c r="T10" s="102"/>
      <c r="U10" s="102"/>
      <c r="V10" s="102"/>
      <c r="W10" s="102"/>
      <c r="X10" s="103" t="s">
        <v>7</v>
      </c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</row>
    <row r="11" spans="1:47" customFormat="1" ht="11.25" customHeight="1">
      <c r="A11" s="114" t="s">
        <v>8</v>
      </c>
      <c r="B11" s="111"/>
      <c r="C11" s="104"/>
      <c r="D11" s="115" t="s">
        <v>112</v>
      </c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</row>
    <row r="12" spans="1:47" customFormat="1" ht="2.25" customHeight="1">
      <c r="A12" s="114"/>
      <c r="B12" s="111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</row>
    <row r="13" spans="1:47" customFormat="1" ht="3.75" customHeight="1">
      <c r="A13" s="116"/>
      <c r="B13" s="104"/>
      <c r="C13" s="104"/>
      <c r="D13" s="104"/>
      <c r="E13" s="104"/>
      <c r="F13" s="111"/>
      <c r="G13" s="111"/>
      <c r="H13" s="111"/>
      <c r="I13" s="111"/>
      <c r="J13" s="111"/>
      <c r="K13" s="111"/>
      <c r="L13" s="111"/>
      <c r="M13" s="111"/>
      <c r="N13" s="111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</row>
    <row r="14" spans="1:47" customFormat="1" ht="15" customHeight="1">
      <c r="A14" s="121" t="s">
        <v>9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3" t="s">
        <v>9</v>
      </c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</row>
    <row r="15" spans="1:47" customFormat="1" ht="15">
      <c r="A15" s="122" t="s">
        <v>10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</row>
    <row r="16" spans="1:47" customFormat="1" ht="5.25" customHeight="1">
      <c r="A16" s="117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</row>
    <row r="17" spans="1:47" customFormat="1" ht="15" customHeight="1">
      <c r="A17" s="121" t="s">
        <v>113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3" t="s">
        <v>113</v>
      </c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</row>
    <row r="18" spans="1:47" customFormat="1" ht="15">
      <c r="A18" s="135" t="s">
        <v>11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47" customFormat="1" ht="21" customHeight="1">
      <c r="A19" s="140" t="s">
        <v>114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47" customFormat="1" ht="3.75" customHeight="1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47" customFormat="1" ht="15">
      <c r="A21" s="141" t="s">
        <v>115</v>
      </c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AA21" s="12" t="s">
        <v>12</v>
      </c>
    </row>
    <row r="22" spans="1:47" customFormat="1" ht="12" customHeight="1">
      <c r="A22" s="135" t="s">
        <v>13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47" customFormat="1" ht="12" customHeight="1">
      <c r="A23" s="6" t="s">
        <v>14</v>
      </c>
      <c r="B23" s="14" t="s">
        <v>15</v>
      </c>
      <c r="C23" s="1" t="s">
        <v>16</v>
      </c>
      <c r="D23" s="1"/>
      <c r="E23" s="1"/>
      <c r="F23" s="15"/>
      <c r="G23" s="15"/>
      <c r="H23" s="15"/>
      <c r="I23" s="15"/>
      <c r="J23" s="15"/>
      <c r="K23" s="15"/>
      <c r="L23" s="15"/>
      <c r="M23" s="15"/>
      <c r="N23" s="15"/>
    </row>
    <row r="24" spans="1:47" customFormat="1" ht="12" customHeight="1">
      <c r="A24" s="6" t="s">
        <v>17</v>
      </c>
      <c r="B24" s="136" t="s">
        <v>18</v>
      </c>
      <c r="C24" s="136"/>
      <c r="D24" s="136"/>
      <c r="E24" s="136"/>
      <c r="F24" s="136"/>
      <c r="G24" s="15"/>
      <c r="H24" s="15"/>
      <c r="I24" s="15"/>
      <c r="J24" s="15"/>
      <c r="K24" s="15"/>
      <c r="L24" s="15"/>
      <c r="M24" s="15"/>
      <c r="N24" s="15"/>
    </row>
    <row r="25" spans="1:47" customFormat="1" ht="15">
      <c r="A25" s="6"/>
      <c r="B25" s="137" t="s">
        <v>19</v>
      </c>
      <c r="C25" s="137"/>
      <c r="D25" s="137"/>
      <c r="E25" s="137"/>
      <c r="F25" s="137"/>
      <c r="G25" s="16"/>
      <c r="H25" s="16"/>
      <c r="I25" s="16"/>
      <c r="J25" s="16"/>
      <c r="K25" s="16"/>
      <c r="L25" s="16"/>
      <c r="M25" s="17"/>
      <c r="N25" s="16"/>
    </row>
    <row r="26" spans="1:47" customFormat="1" ht="5.25" customHeight="1">
      <c r="A26" s="6"/>
      <c r="B26" s="6"/>
      <c r="C26" s="6"/>
      <c r="D26" s="18"/>
      <c r="E26" s="18"/>
      <c r="F26" s="18"/>
      <c r="G26" s="18"/>
      <c r="H26" s="18"/>
      <c r="I26" s="18"/>
      <c r="J26" s="18"/>
      <c r="K26" s="18"/>
      <c r="L26" s="18"/>
      <c r="M26" s="16"/>
      <c r="N26" s="16"/>
    </row>
    <row r="27" spans="1:47" customFormat="1" ht="15">
      <c r="A27" s="19" t="s">
        <v>20</v>
      </c>
      <c r="B27" s="6"/>
      <c r="C27" s="6"/>
      <c r="D27" s="138" t="s">
        <v>21</v>
      </c>
      <c r="E27" s="138"/>
      <c r="F27" s="138"/>
      <c r="G27" s="20"/>
      <c r="H27" s="20"/>
      <c r="I27" s="20"/>
      <c r="J27" s="20"/>
      <c r="K27" s="20"/>
      <c r="L27" s="20"/>
      <c r="M27" s="20"/>
      <c r="N27" s="20"/>
      <c r="AB27" s="12" t="s">
        <v>21</v>
      </c>
    </row>
    <row r="28" spans="1:47" customFormat="1" ht="7.5" customHeight="1">
      <c r="A28" s="6"/>
      <c r="B28" s="7"/>
      <c r="C28" s="7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47" customFormat="1" ht="12" customHeight="1">
      <c r="A29" s="19" t="s">
        <v>22</v>
      </c>
      <c r="B29" s="7"/>
      <c r="C29" s="22">
        <v>59.1</v>
      </c>
      <c r="D29" s="9" t="s">
        <v>23</v>
      </c>
      <c r="E29" s="23" t="s">
        <v>24</v>
      </c>
      <c r="G29" s="7"/>
      <c r="H29" s="7"/>
      <c r="I29" s="7"/>
      <c r="J29" s="7"/>
      <c r="K29" s="7"/>
      <c r="L29" s="24"/>
      <c r="M29" s="24"/>
      <c r="N29" s="7"/>
    </row>
    <row r="30" spans="1:47" customFormat="1" ht="11.25" customHeight="1">
      <c r="A30" s="6"/>
      <c r="B30" s="25" t="s">
        <v>25</v>
      </c>
      <c r="C30" s="26"/>
      <c r="D30" s="11"/>
      <c r="E30" s="23"/>
      <c r="G30" s="7"/>
    </row>
    <row r="31" spans="1:47" customFormat="1" ht="12" customHeight="1">
      <c r="A31" s="6"/>
      <c r="B31" s="27" t="s">
        <v>26</v>
      </c>
      <c r="C31" s="22">
        <v>0</v>
      </c>
      <c r="D31" s="9" t="s">
        <v>27</v>
      </c>
      <c r="E31" s="23" t="s">
        <v>24</v>
      </c>
      <c r="G31" s="7" t="s">
        <v>28</v>
      </c>
      <c r="I31" s="7"/>
      <c r="J31" s="7"/>
      <c r="K31" s="7"/>
      <c r="L31" s="22">
        <v>10.3</v>
      </c>
      <c r="M31" s="28" t="s">
        <v>29</v>
      </c>
      <c r="N31" s="23" t="s">
        <v>24</v>
      </c>
    </row>
    <row r="32" spans="1:47" customFormat="1" ht="12" customHeight="1">
      <c r="A32" s="6"/>
      <c r="B32" s="27" t="s">
        <v>30</v>
      </c>
      <c r="C32" s="22">
        <v>50.55</v>
      </c>
      <c r="D32" s="29" t="s">
        <v>31</v>
      </c>
      <c r="E32" s="23" t="s">
        <v>24</v>
      </c>
      <c r="G32" s="7" t="s">
        <v>32</v>
      </c>
      <c r="I32" s="7"/>
      <c r="J32" s="7"/>
      <c r="K32" s="7"/>
      <c r="L32" s="132">
        <v>43.23</v>
      </c>
      <c r="M32" s="132"/>
      <c r="N32" s="23" t="s">
        <v>33</v>
      </c>
    </row>
    <row r="33" spans="1:34" customFormat="1" ht="12" customHeight="1">
      <c r="A33" s="6"/>
      <c r="B33" s="27" t="s">
        <v>34</v>
      </c>
      <c r="C33" s="22">
        <v>0</v>
      </c>
      <c r="D33" s="29" t="s">
        <v>27</v>
      </c>
      <c r="E33" s="23" t="s">
        <v>24</v>
      </c>
      <c r="G33" s="7" t="s">
        <v>35</v>
      </c>
      <c r="I33" s="7"/>
      <c r="J33" s="7"/>
      <c r="K33" s="7"/>
      <c r="L33" s="132">
        <v>0.68</v>
      </c>
      <c r="M33" s="132"/>
      <c r="N33" s="23" t="s">
        <v>33</v>
      </c>
    </row>
    <row r="34" spans="1:34" customFormat="1" ht="12" customHeight="1">
      <c r="A34" s="6"/>
      <c r="B34" s="27" t="s">
        <v>36</v>
      </c>
      <c r="C34" s="22">
        <v>0</v>
      </c>
      <c r="D34" s="9" t="s">
        <v>27</v>
      </c>
      <c r="E34" s="23" t="s">
        <v>24</v>
      </c>
      <c r="G34" s="7" t="s">
        <v>37</v>
      </c>
      <c r="H34" s="7"/>
      <c r="I34" s="7"/>
      <c r="J34" s="7"/>
      <c r="K34" s="7"/>
      <c r="L34" s="133" t="s">
        <v>38</v>
      </c>
      <c r="M34" s="133"/>
      <c r="N34" s="7"/>
    </row>
    <row r="35" spans="1:34" customFormat="1" ht="7.5" customHeight="1">
      <c r="A35" s="30"/>
    </row>
    <row r="36" spans="1:34" customFormat="1" ht="23.25" customHeight="1">
      <c r="A36" s="134" t="s">
        <v>39</v>
      </c>
      <c r="B36" s="127" t="s">
        <v>40</v>
      </c>
      <c r="C36" s="127" t="s">
        <v>41</v>
      </c>
      <c r="D36" s="127"/>
      <c r="E36" s="127"/>
      <c r="F36" s="127" t="s">
        <v>42</v>
      </c>
      <c r="G36" s="127" t="s">
        <v>43</v>
      </c>
      <c r="H36" s="127"/>
      <c r="I36" s="127"/>
      <c r="J36" s="127" t="s">
        <v>44</v>
      </c>
      <c r="K36" s="127"/>
      <c r="L36" s="127"/>
      <c r="M36" s="127" t="s">
        <v>45</v>
      </c>
      <c r="N36" s="127" t="s">
        <v>46</v>
      </c>
    </row>
    <row r="37" spans="1:34" customFormat="1" ht="28.5" customHeight="1">
      <c r="A37" s="134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</row>
    <row r="38" spans="1:34" customFormat="1" ht="22.5">
      <c r="A38" s="134"/>
      <c r="B38" s="127"/>
      <c r="C38" s="127"/>
      <c r="D38" s="127"/>
      <c r="E38" s="127"/>
      <c r="F38" s="127"/>
      <c r="G38" s="31" t="s">
        <v>47</v>
      </c>
      <c r="H38" s="31" t="s">
        <v>48</v>
      </c>
      <c r="I38" s="31" t="s">
        <v>49</v>
      </c>
      <c r="J38" s="31" t="s">
        <v>47</v>
      </c>
      <c r="K38" s="31" t="s">
        <v>48</v>
      </c>
      <c r="L38" s="31" t="s">
        <v>50</v>
      </c>
      <c r="M38" s="127"/>
      <c r="N38" s="127"/>
    </row>
    <row r="39" spans="1:34" customFormat="1" ht="15">
      <c r="A39" s="32">
        <v>1</v>
      </c>
      <c r="B39" s="33">
        <v>2</v>
      </c>
      <c r="C39" s="128">
        <v>3</v>
      </c>
      <c r="D39" s="128"/>
      <c r="E39" s="128"/>
      <c r="F39" s="33">
        <v>4</v>
      </c>
      <c r="G39" s="33">
        <v>5</v>
      </c>
      <c r="H39" s="33">
        <v>6</v>
      </c>
      <c r="I39" s="33">
        <v>7</v>
      </c>
      <c r="J39" s="33">
        <v>8</v>
      </c>
      <c r="K39" s="33">
        <v>9</v>
      </c>
      <c r="L39" s="33">
        <v>10</v>
      </c>
      <c r="M39" s="33">
        <v>11</v>
      </c>
      <c r="N39" s="33">
        <v>12</v>
      </c>
    </row>
    <row r="40" spans="1:34" customFormat="1" ht="15">
      <c r="A40" s="129" t="s">
        <v>51</v>
      </c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1"/>
      <c r="AC40" s="34"/>
      <c r="AD40" s="35" t="s">
        <v>51</v>
      </c>
    </row>
    <row r="41" spans="1:34" customFormat="1" ht="23.25">
      <c r="A41" s="36" t="s">
        <v>52</v>
      </c>
      <c r="B41" s="37" t="s">
        <v>53</v>
      </c>
      <c r="C41" s="125" t="s">
        <v>54</v>
      </c>
      <c r="D41" s="125"/>
      <c r="E41" s="125"/>
      <c r="F41" s="38" t="s">
        <v>55</v>
      </c>
      <c r="G41" s="39">
        <v>2.62</v>
      </c>
      <c r="H41" s="40">
        <v>1</v>
      </c>
      <c r="I41" s="41">
        <v>2.62</v>
      </c>
      <c r="J41" s="42"/>
      <c r="K41" s="39"/>
      <c r="L41" s="42"/>
      <c r="M41" s="39"/>
      <c r="N41" s="43"/>
      <c r="AC41" s="34"/>
      <c r="AD41" s="35"/>
      <c r="AE41" s="35" t="s">
        <v>54</v>
      </c>
    </row>
    <row r="42" spans="1:34" customFormat="1" ht="15">
      <c r="A42" s="44"/>
      <c r="B42" s="45" t="s">
        <v>56</v>
      </c>
      <c r="C42" s="124" t="s">
        <v>57</v>
      </c>
      <c r="D42" s="124"/>
      <c r="E42" s="124"/>
      <c r="F42" s="46"/>
      <c r="G42" s="47"/>
      <c r="H42" s="47"/>
      <c r="I42" s="47"/>
      <c r="J42" s="48">
        <v>155.1</v>
      </c>
      <c r="K42" s="47"/>
      <c r="L42" s="48">
        <v>406.36</v>
      </c>
      <c r="M42" s="49">
        <v>25.35</v>
      </c>
      <c r="N42" s="50">
        <v>10301</v>
      </c>
      <c r="AC42" s="34"/>
      <c r="AD42" s="35"/>
      <c r="AE42" s="35"/>
      <c r="AF42" s="3" t="s">
        <v>57</v>
      </c>
    </row>
    <row r="43" spans="1:34" customFormat="1" ht="15">
      <c r="A43" s="44"/>
      <c r="B43" s="45" t="s">
        <v>58</v>
      </c>
      <c r="C43" s="124" t="s">
        <v>59</v>
      </c>
      <c r="D43" s="124"/>
      <c r="E43" s="124"/>
      <c r="F43" s="46"/>
      <c r="G43" s="47"/>
      <c r="H43" s="47"/>
      <c r="I43" s="47"/>
      <c r="J43" s="48">
        <v>45.41</v>
      </c>
      <c r="K43" s="47"/>
      <c r="L43" s="48">
        <v>118.97</v>
      </c>
      <c r="M43" s="51">
        <v>13.4</v>
      </c>
      <c r="N43" s="50">
        <v>1594</v>
      </c>
      <c r="AC43" s="34"/>
      <c r="AD43" s="35"/>
      <c r="AE43" s="35"/>
      <c r="AF43" s="3" t="s">
        <v>59</v>
      </c>
    </row>
    <row r="44" spans="1:34" customFormat="1" ht="15">
      <c r="A44" s="44"/>
      <c r="B44" s="45" t="s">
        <v>60</v>
      </c>
      <c r="C44" s="124" t="s">
        <v>61</v>
      </c>
      <c r="D44" s="124"/>
      <c r="E44" s="124"/>
      <c r="F44" s="46"/>
      <c r="G44" s="47"/>
      <c r="H44" s="47"/>
      <c r="I44" s="47"/>
      <c r="J44" s="48">
        <v>3.27</v>
      </c>
      <c r="K44" s="47"/>
      <c r="L44" s="48">
        <v>8.57</v>
      </c>
      <c r="M44" s="49">
        <v>25.35</v>
      </c>
      <c r="N44" s="52">
        <v>217</v>
      </c>
      <c r="AC44" s="34"/>
      <c r="AD44" s="35"/>
      <c r="AE44" s="35"/>
      <c r="AF44" s="3" t="s">
        <v>61</v>
      </c>
    </row>
    <row r="45" spans="1:34" customFormat="1" ht="15">
      <c r="A45" s="44"/>
      <c r="B45" s="45" t="s">
        <v>62</v>
      </c>
      <c r="C45" s="124" t="s">
        <v>63</v>
      </c>
      <c r="D45" s="124"/>
      <c r="E45" s="124"/>
      <c r="F45" s="46"/>
      <c r="G45" s="47"/>
      <c r="H45" s="47"/>
      <c r="I45" s="47"/>
      <c r="J45" s="48">
        <v>486.4</v>
      </c>
      <c r="K45" s="47"/>
      <c r="L45" s="53">
        <v>1274.3699999999999</v>
      </c>
      <c r="M45" s="49">
        <v>6.29</v>
      </c>
      <c r="N45" s="50">
        <v>8016</v>
      </c>
      <c r="AC45" s="34"/>
      <c r="AD45" s="35"/>
      <c r="AE45" s="35"/>
      <c r="AF45" s="3" t="s">
        <v>63</v>
      </c>
    </row>
    <row r="46" spans="1:34" customFormat="1" ht="15">
      <c r="A46" s="54"/>
      <c r="B46" s="45"/>
      <c r="C46" s="124" t="s">
        <v>64</v>
      </c>
      <c r="D46" s="124"/>
      <c r="E46" s="124"/>
      <c r="F46" s="46" t="s">
        <v>65</v>
      </c>
      <c r="G46" s="51">
        <v>16.5</v>
      </c>
      <c r="H46" s="47"/>
      <c r="I46" s="49">
        <v>43.23</v>
      </c>
      <c r="J46" s="55"/>
      <c r="K46" s="47"/>
      <c r="L46" s="55"/>
      <c r="M46" s="47"/>
      <c r="N46" s="56"/>
      <c r="AC46" s="34"/>
      <c r="AD46" s="35"/>
      <c r="AE46" s="35"/>
      <c r="AG46" s="3" t="s">
        <v>64</v>
      </c>
    </row>
    <row r="47" spans="1:34" customFormat="1" ht="15">
      <c r="A47" s="54"/>
      <c r="B47" s="45"/>
      <c r="C47" s="124" t="s">
        <v>66</v>
      </c>
      <c r="D47" s="124"/>
      <c r="E47" s="124"/>
      <c r="F47" s="46" t="s">
        <v>65</v>
      </c>
      <c r="G47" s="49">
        <v>0.26</v>
      </c>
      <c r="H47" s="47"/>
      <c r="I47" s="57">
        <v>0.68120000000000003</v>
      </c>
      <c r="J47" s="55"/>
      <c r="K47" s="47"/>
      <c r="L47" s="55"/>
      <c r="M47" s="47"/>
      <c r="N47" s="56"/>
      <c r="AC47" s="34"/>
      <c r="AD47" s="35"/>
      <c r="AE47" s="35"/>
      <c r="AG47" s="3" t="s">
        <v>66</v>
      </c>
    </row>
    <row r="48" spans="1:34" customFormat="1" ht="15">
      <c r="A48" s="44"/>
      <c r="B48" s="45"/>
      <c r="C48" s="126" t="s">
        <v>67</v>
      </c>
      <c r="D48" s="126"/>
      <c r="E48" s="126"/>
      <c r="F48" s="58"/>
      <c r="G48" s="59"/>
      <c r="H48" s="59"/>
      <c r="I48" s="59"/>
      <c r="J48" s="60">
        <v>686.91</v>
      </c>
      <c r="K48" s="59"/>
      <c r="L48" s="61">
        <v>1799.7</v>
      </c>
      <c r="M48" s="59"/>
      <c r="N48" s="62">
        <v>19911</v>
      </c>
      <c r="AC48" s="34"/>
      <c r="AD48" s="35"/>
      <c r="AE48" s="35"/>
      <c r="AH48" s="3" t="s">
        <v>67</v>
      </c>
    </row>
    <row r="49" spans="1:37" customFormat="1" ht="15">
      <c r="A49" s="54"/>
      <c r="B49" s="45"/>
      <c r="C49" s="124" t="s">
        <v>68</v>
      </c>
      <c r="D49" s="124"/>
      <c r="E49" s="124"/>
      <c r="F49" s="46"/>
      <c r="G49" s="47"/>
      <c r="H49" s="47"/>
      <c r="I49" s="47"/>
      <c r="J49" s="55"/>
      <c r="K49" s="47"/>
      <c r="L49" s="48">
        <v>414.93</v>
      </c>
      <c r="M49" s="47"/>
      <c r="N49" s="50">
        <v>10518</v>
      </c>
      <c r="AC49" s="34"/>
      <c r="AD49" s="35"/>
      <c r="AE49" s="35"/>
      <c r="AG49" s="3" t="s">
        <v>68</v>
      </c>
    </row>
    <row r="50" spans="1:37" customFormat="1" ht="33.75">
      <c r="A50" s="54"/>
      <c r="B50" s="45" t="s">
        <v>69</v>
      </c>
      <c r="C50" s="124" t="s">
        <v>70</v>
      </c>
      <c r="D50" s="124"/>
      <c r="E50" s="124"/>
      <c r="F50" s="46" t="s">
        <v>71</v>
      </c>
      <c r="G50" s="63">
        <v>97</v>
      </c>
      <c r="H50" s="47"/>
      <c r="I50" s="63">
        <v>97</v>
      </c>
      <c r="J50" s="55"/>
      <c r="K50" s="47"/>
      <c r="L50" s="48">
        <v>402.48</v>
      </c>
      <c r="M50" s="47"/>
      <c r="N50" s="50">
        <v>10202</v>
      </c>
      <c r="AC50" s="34"/>
      <c r="AD50" s="35"/>
      <c r="AE50" s="35"/>
      <c r="AG50" s="3" t="s">
        <v>70</v>
      </c>
    </row>
    <row r="51" spans="1:37" customFormat="1" ht="33.75">
      <c r="A51" s="54"/>
      <c r="B51" s="45" t="s">
        <v>72</v>
      </c>
      <c r="C51" s="124" t="s">
        <v>73</v>
      </c>
      <c r="D51" s="124"/>
      <c r="E51" s="124"/>
      <c r="F51" s="46" t="s">
        <v>71</v>
      </c>
      <c r="G51" s="63">
        <v>51</v>
      </c>
      <c r="H51" s="47"/>
      <c r="I51" s="63">
        <v>51</v>
      </c>
      <c r="J51" s="55"/>
      <c r="K51" s="47"/>
      <c r="L51" s="48">
        <v>211.61</v>
      </c>
      <c r="M51" s="47"/>
      <c r="N51" s="50">
        <v>5364</v>
      </c>
      <c r="AC51" s="34"/>
      <c r="AD51" s="35"/>
      <c r="AE51" s="35"/>
      <c r="AG51" s="3" t="s">
        <v>73</v>
      </c>
    </row>
    <row r="52" spans="1:37" customFormat="1" ht="15">
      <c r="A52" s="64"/>
      <c r="B52" s="65"/>
      <c r="C52" s="125" t="s">
        <v>74</v>
      </c>
      <c r="D52" s="125"/>
      <c r="E52" s="125"/>
      <c r="F52" s="38"/>
      <c r="G52" s="39"/>
      <c r="H52" s="39"/>
      <c r="I52" s="39"/>
      <c r="J52" s="42"/>
      <c r="K52" s="39"/>
      <c r="L52" s="66">
        <v>2413.79</v>
      </c>
      <c r="M52" s="59"/>
      <c r="N52" s="67">
        <v>35477</v>
      </c>
      <c r="AC52" s="34"/>
      <c r="AD52" s="35"/>
      <c r="AE52" s="35"/>
      <c r="AI52" s="35" t="s">
        <v>74</v>
      </c>
    </row>
    <row r="53" spans="1:37" customFormat="1" ht="23.25">
      <c r="A53" s="36" t="s">
        <v>75</v>
      </c>
      <c r="B53" s="37" t="s">
        <v>76</v>
      </c>
      <c r="C53" s="125" t="s">
        <v>77</v>
      </c>
      <c r="D53" s="125"/>
      <c r="E53" s="125"/>
      <c r="F53" s="38" t="s">
        <v>78</v>
      </c>
      <c r="G53" s="39">
        <v>0.16636999999999999</v>
      </c>
      <c r="H53" s="40">
        <v>1</v>
      </c>
      <c r="I53" s="68">
        <v>0.16636999999999999</v>
      </c>
      <c r="J53" s="66">
        <v>14400</v>
      </c>
      <c r="K53" s="39"/>
      <c r="L53" s="66">
        <v>2395.73</v>
      </c>
      <c r="M53" s="41">
        <v>6.29</v>
      </c>
      <c r="N53" s="67">
        <v>15069</v>
      </c>
      <c r="AC53" s="34"/>
      <c r="AD53" s="35"/>
      <c r="AE53" s="35" t="s">
        <v>77</v>
      </c>
      <c r="AI53" s="35"/>
    </row>
    <row r="54" spans="1:37" customFormat="1" ht="15">
      <c r="A54" s="64"/>
      <c r="B54" s="65"/>
      <c r="C54" s="125" t="s">
        <v>74</v>
      </c>
      <c r="D54" s="125"/>
      <c r="E54" s="125"/>
      <c r="F54" s="38"/>
      <c r="G54" s="39"/>
      <c r="H54" s="39"/>
      <c r="I54" s="39"/>
      <c r="J54" s="42"/>
      <c r="K54" s="39"/>
      <c r="L54" s="66">
        <v>2395.73</v>
      </c>
      <c r="M54" s="59"/>
      <c r="N54" s="67">
        <v>15069</v>
      </c>
      <c r="AC54" s="34"/>
      <c r="AD54" s="35"/>
      <c r="AE54" s="35"/>
      <c r="AI54" s="35" t="s">
        <v>74</v>
      </c>
    </row>
    <row r="55" spans="1:37" customFormat="1" ht="0" hidden="1" customHeight="1">
      <c r="A55" s="69"/>
      <c r="B55" s="70"/>
      <c r="C55" s="70"/>
      <c r="D55" s="70"/>
      <c r="E55" s="70"/>
      <c r="F55" s="71"/>
      <c r="G55" s="71"/>
      <c r="H55" s="71"/>
      <c r="I55" s="71"/>
      <c r="J55" s="72"/>
      <c r="K55" s="71"/>
      <c r="L55" s="72"/>
      <c r="M55" s="47"/>
      <c r="N55" s="72"/>
      <c r="AC55" s="34"/>
      <c r="AD55" s="35"/>
      <c r="AE55" s="35"/>
      <c r="AI55" s="35"/>
    </row>
    <row r="56" spans="1:37" customFormat="1" ht="11.25" hidden="1" customHeight="1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4"/>
      <c r="M56" s="74"/>
      <c r="N56" s="74"/>
      <c r="R56" s="75"/>
    </row>
    <row r="57" spans="1:37" customFormat="1" ht="15">
      <c r="A57" s="76"/>
      <c r="B57" s="77"/>
      <c r="C57" s="125" t="s">
        <v>79</v>
      </c>
      <c r="D57" s="125"/>
      <c r="E57" s="125"/>
      <c r="F57" s="125"/>
      <c r="G57" s="125"/>
      <c r="H57" s="125"/>
      <c r="I57" s="125"/>
      <c r="J57" s="125"/>
      <c r="K57" s="125"/>
      <c r="L57" s="78"/>
      <c r="M57" s="79"/>
      <c r="N57" s="80"/>
      <c r="AJ57" s="35" t="s">
        <v>79</v>
      </c>
    </row>
    <row r="58" spans="1:37" customFormat="1" ht="15">
      <c r="A58" s="81"/>
      <c r="B58" s="45"/>
      <c r="C58" s="124" t="s">
        <v>80</v>
      </c>
      <c r="D58" s="124"/>
      <c r="E58" s="124"/>
      <c r="F58" s="124"/>
      <c r="G58" s="124"/>
      <c r="H58" s="124"/>
      <c r="I58" s="124"/>
      <c r="J58" s="124"/>
      <c r="K58" s="124"/>
      <c r="L58" s="82">
        <v>4195.43</v>
      </c>
      <c r="M58" s="83"/>
      <c r="N58" s="84">
        <v>34980</v>
      </c>
      <c r="AJ58" s="35"/>
      <c r="AK58" s="3" t="s">
        <v>80</v>
      </c>
    </row>
    <row r="59" spans="1:37" customFormat="1" ht="15">
      <c r="A59" s="81"/>
      <c r="B59" s="45"/>
      <c r="C59" s="124" t="s">
        <v>81</v>
      </c>
      <c r="D59" s="124"/>
      <c r="E59" s="124"/>
      <c r="F59" s="124"/>
      <c r="G59" s="124"/>
      <c r="H59" s="124"/>
      <c r="I59" s="124"/>
      <c r="J59" s="124"/>
      <c r="K59" s="124"/>
      <c r="L59" s="85"/>
      <c r="M59" s="83"/>
      <c r="N59" s="86"/>
      <c r="AJ59" s="35"/>
      <c r="AK59" s="3" t="s">
        <v>81</v>
      </c>
    </row>
    <row r="60" spans="1:37" customFormat="1" ht="15">
      <c r="A60" s="81"/>
      <c r="B60" s="45"/>
      <c r="C60" s="124" t="s">
        <v>82</v>
      </c>
      <c r="D60" s="124"/>
      <c r="E60" s="124"/>
      <c r="F60" s="124"/>
      <c r="G60" s="124"/>
      <c r="H60" s="124"/>
      <c r="I60" s="124"/>
      <c r="J60" s="124"/>
      <c r="K60" s="124"/>
      <c r="L60" s="87">
        <v>406.36</v>
      </c>
      <c r="M60" s="83"/>
      <c r="N60" s="84">
        <v>10301</v>
      </c>
      <c r="AJ60" s="35"/>
      <c r="AK60" s="3" t="s">
        <v>82</v>
      </c>
    </row>
    <row r="61" spans="1:37" customFormat="1" ht="15">
      <c r="A61" s="81"/>
      <c r="B61" s="45"/>
      <c r="C61" s="124" t="s">
        <v>83</v>
      </c>
      <c r="D61" s="124"/>
      <c r="E61" s="124"/>
      <c r="F61" s="124"/>
      <c r="G61" s="124"/>
      <c r="H61" s="124"/>
      <c r="I61" s="124"/>
      <c r="J61" s="124"/>
      <c r="K61" s="124"/>
      <c r="L61" s="87">
        <v>118.97</v>
      </c>
      <c r="M61" s="83"/>
      <c r="N61" s="84">
        <v>1594</v>
      </c>
      <c r="AJ61" s="35"/>
      <c r="AK61" s="3" t="s">
        <v>83</v>
      </c>
    </row>
    <row r="62" spans="1:37" customFormat="1" ht="15">
      <c r="A62" s="81"/>
      <c r="B62" s="45"/>
      <c r="C62" s="124" t="s">
        <v>84</v>
      </c>
      <c r="D62" s="124"/>
      <c r="E62" s="124"/>
      <c r="F62" s="124"/>
      <c r="G62" s="124"/>
      <c r="H62" s="124"/>
      <c r="I62" s="124"/>
      <c r="J62" s="124"/>
      <c r="K62" s="124"/>
      <c r="L62" s="87">
        <v>8.57</v>
      </c>
      <c r="M62" s="83"/>
      <c r="N62" s="88">
        <v>217</v>
      </c>
      <c r="AJ62" s="35"/>
      <c r="AK62" s="3" t="s">
        <v>84</v>
      </c>
    </row>
    <row r="63" spans="1:37" customFormat="1" ht="15">
      <c r="A63" s="81"/>
      <c r="B63" s="45"/>
      <c r="C63" s="124" t="s">
        <v>85</v>
      </c>
      <c r="D63" s="124"/>
      <c r="E63" s="124"/>
      <c r="F63" s="124"/>
      <c r="G63" s="124"/>
      <c r="H63" s="124"/>
      <c r="I63" s="124"/>
      <c r="J63" s="124"/>
      <c r="K63" s="124"/>
      <c r="L63" s="82">
        <v>3670.1</v>
      </c>
      <c r="M63" s="83"/>
      <c r="N63" s="84">
        <v>23085</v>
      </c>
      <c r="AJ63" s="35"/>
      <c r="AK63" s="3" t="s">
        <v>85</v>
      </c>
    </row>
    <row r="64" spans="1:37" customFormat="1" ht="15">
      <c r="A64" s="81"/>
      <c r="B64" s="45"/>
      <c r="C64" s="124" t="s">
        <v>86</v>
      </c>
      <c r="D64" s="124"/>
      <c r="E64" s="124"/>
      <c r="F64" s="124"/>
      <c r="G64" s="124"/>
      <c r="H64" s="124"/>
      <c r="I64" s="124"/>
      <c r="J64" s="124"/>
      <c r="K64" s="124"/>
      <c r="L64" s="82">
        <v>4809.5200000000004</v>
      </c>
      <c r="M64" s="83"/>
      <c r="N64" s="84">
        <v>50546</v>
      </c>
      <c r="AJ64" s="35"/>
      <c r="AK64" s="3" t="s">
        <v>86</v>
      </c>
    </row>
    <row r="65" spans="1:40" customFormat="1" ht="15">
      <c r="A65" s="81"/>
      <c r="B65" s="45"/>
      <c r="C65" s="124" t="s">
        <v>81</v>
      </c>
      <c r="D65" s="124"/>
      <c r="E65" s="124"/>
      <c r="F65" s="124"/>
      <c r="G65" s="124"/>
      <c r="H65" s="124"/>
      <c r="I65" s="124"/>
      <c r="J65" s="124"/>
      <c r="K65" s="124"/>
      <c r="L65" s="85"/>
      <c r="M65" s="83"/>
      <c r="N65" s="86"/>
      <c r="AJ65" s="35"/>
      <c r="AK65" s="3" t="s">
        <v>81</v>
      </c>
    </row>
    <row r="66" spans="1:40" customFormat="1" ht="15">
      <c r="A66" s="81"/>
      <c r="B66" s="45"/>
      <c r="C66" s="124" t="s">
        <v>87</v>
      </c>
      <c r="D66" s="124"/>
      <c r="E66" s="124"/>
      <c r="F66" s="124"/>
      <c r="G66" s="124"/>
      <c r="H66" s="124"/>
      <c r="I66" s="124"/>
      <c r="J66" s="124"/>
      <c r="K66" s="124"/>
      <c r="L66" s="87">
        <v>406.36</v>
      </c>
      <c r="M66" s="83"/>
      <c r="N66" s="84">
        <v>10301</v>
      </c>
      <c r="AJ66" s="35"/>
      <c r="AK66" s="3" t="s">
        <v>87</v>
      </c>
    </row>
    <row r="67" spans="1:40" customFormat="1" ht="15">
      <c r="A67" s="81"/>
      <c r="B67" s="45"/>
      <c r="C67" s="124" t="s">
        <v>88</v>
      </c>
      <c r="D67" s="124"/>
      <c r="E67" s="124"/>
      <c r="F67" s="124"/>
      <c r="G67" s="124"/>
      <c r="H67" s="124"/>
      <c r="I67" s="124"/>
      <c r="J67" s="124"/>
      <c r="K67" s="124"/>
      <c r="L67" s="87">
        <v>118.97</v>
      </c>
      <c r="M67" s="83"/>
      <c r="N67" s="84">
        <v>1594</v>
      </c>
      <c r="AJ67" s="35"/>
      <c r="AK67" s="3" t="s">
        <v>88</v>
      </c>
    </row>
    <row r="68" spans="1:40" customFormat="1" ht="15">
      <c r="A68" s="81"/>
      <c r="B68" s="45"/>
      <c r="C68" s="124" t="s">
        <v>89</v>
      </c>
      <c r="D68" s="124"/>
      <c r="E68" s="124"/>
      <c r="F68" s="124"/>
      <c r="G68" s="124"/>
      <c r="H68" s="124"/>
      <c r="I68" s="124"/>
      <c r="J68" s="124"/>
      <c r="K68" s="124"/>
      <c r="L68" s="87">
        <v>8.57</v>
      </c>
      <c r="M68" s="83"/>
      <c r="N68" s="88">
        <v>217</v>
      </c>
      <c r="AJ68" s="35"/>
      <c r="AK68" s="3" t="s">
        <v>89</v>
      </c>
    </row>
    <row r="69" spans="1:40" customFormat="1" ht="15">
      <c r="A69" s="81"/>
      <c r="B69" s="45"/>
      <c r="C69" s="124" t="s">
        <v>90</v>
      </c>
      <c r="D69" s="124"/>
      <c r="E69" s="124"/>
      <c r="F69" s="124"/>
      <c r="G69" s="124"/>
      <c r="H69" s="124"/>
      <c r="I69" s="124"/>
      <c r="J69" s="124"/>
      <c r="K69" s="124"/>
      <c r="L69" s="82">
        <v>3670.1</v>
      </c>
      <c r="M69" s="83"/>
      <c r="N69" s="84">
        <v>23085</v>
      </c>
      <c r="AJ69" s="35"/>
      <c r="AK69" s="3" t="s">
        <v>90</v>
      </c>
    </row>
    <row r="70" spans="1:40" customFormat="1" ht="15">
      <c r="A70" s="81"/>
      <c r="B70" s="45"/>
      <c r="C70" s="124" t="s">
        <v>91</v>
      </c>
      <c r="D70" s="124"/>
      <c r="E70" s="124"/>
      <c r="F70" s="124"/>
      <c r="G70" s="124"/>
      <c r="H70" s="124"/>
      <c r="I70" s="124"/>
      <c r="J70" s="124"/>
      <c r="K70" s="124"/>
      <c r="L70" s="87">
        <v>402.48</v>
      </c>
      <c r="M70" s="83"/>
      <c r="N70" s="84">
        <v>10202</v>
      </c>
      <c r="AJ70" s="35"/>
      <c r="AK70" s="3" t="s">
        <v>91</v>
      </c>
    </row>
    <row r="71" spans="1:40" customFormat="1" ht="15">
      <c r="A71" s="81"/>
      <c r="B71" s="45"/>
      <c r="C71" s="124" t="s">
        <v>92</v>
      </c>
      <c r="D71" s="124"/>
      <c r="E71" s="124"/>
      <c r="F71" s="124"/>
      <c r="G71" s="124"/>
      <c r="H71" s="124"/>
      <c r="I71" s="124"/>
      <c r="J71" s="124"/>
      <c r="K71" s="124"/>
      <c r="L71" s="87">
        <v>211.61</v>
      </c>
      <c r="M71" s="83"/>
      <c r="N71" s="84">
        <v>5364</v>
      </c>
      <c r="AJ71" s="35"/>
      <c r="AK71" s="3" t="s">
        <v>92</v>
      </c>
    </row>
    <row r="72" spans="1:40" customFormat="1" ht="15">
      <c r="A72" s="81"/>
      <c r="B72" s="45"/>
      <c r="C72" s="124" t="s">
        <v>93</v>
      </c>
      <c r="D72" s="124"/>
      <c r="E72" s="124"/>
      <c r="F72" s="124"/>
      <c r="G72" s="124"/>
      <c r="H72" s="124"/>
      <c r="I72" s="124"/>
      <c r="J72" s="124"/>
      <c r="K72" s="124"/>
      <c r="L72" s="87">
        <v>414.93</v>
      </c>
      <c r="M72" s="83"/>
      <c r="N72" s="84">
        <v>10518</v>
      </c>
      <c r="AJ72" s="35"/>
      <c r="AK72" s="3" t="s">
        <v>93</v>
      </c>
    </row>
    <row r="73" spans="1:40" customFormat="1" ht="15">
      <c r="A73" s="81"/>
      <c r="B73" s="45"/>
      <c r="C73" s="124" t="s">
        <v>94</v>
      </c>
      <c r="D73" s="124"/>
      <c r="E73" s="124"/>
      <c r="F73" s="124"/>
      <c r="G73" s="124"/>
      <c r="H73" s="124"/>
      <c r="I73" s="124"/>
      <c r="J73" s="124"/>
      <c r="K73" s="124"/>
      <c r="L73" s="87">
        <v>402.48</v>
      </c>
      <c r="M73" s="83"/>
      <c r="N73" s="84">
        <v>10202</v>
      </c>
      <c r="AJ73" s="35"/>
      <c r="AK73" s="3" t="s">
        <v>94</v>
      </c>
    </row>
    <row r="74" spans="1:40" customFormat="1" ht="15">
      <c r="A74" s="81"/>
      <c r="B74" s="45"/>
      <c r="C74" s="124" t="s">
        <v>95</v>
      </c>
      <c r="D74" s="124"/>
      <c r="E74" s="124"/>
      <c r="F74" s="124"/>
      <c r="G74" s="124"/>
      <c r="H74" s="124"/>
      <c r="I74" s="124"/>
      <c r="J74" s="124"/>
      <c r="K74" s="124"/>
      <c r="L74" s="87">
        <v>211.61</v>
      </c>
      <c r="M74" s="83"/>
      <c r="N74" s="84">
        <v>5364</v>
      </c>
      <c r="AJ74" s="35"/>
      <c r="AK74" s="3" t="s">
        <v>95</v>
      </c>
    </row>
    <row r="75" spans="1:40" customFormat="1" ht="15">
      <c r="A75" s="81"/>
      <c r="B75" s="45"/>
      <c r="C75" s="124" t="s">
        <v>96</v>
      </c>
      <c r="D75" s="124"/>
      <c r="E75" s="124"/>
      <c r="F75" s="124"/>
      <c r="G75" s="124"/>
      <c r="H75" s="124"/>
      <c r="I75" s="124"/>
      <c r="J75" s="124"/>
      <c r="K75" s="124"/>
      <c r="L75" s="87">
        <v>498.75</v>
      </c>
      <c r="M75" s="83"/>
      <c r="N75" s="84">
        <v>5242</v>
      </c>
      <c r="AJ75" s="35"/>
      <c r="AK75" s="3" t="s">
        <v>96</v>
      </c>
    </row>
    <row r="76" spans="1:40" customFormat="1" ht="15">
      <c r="A76" s="81"/>
      <c r="B76" s="89"/>
      <c r="C76" s="123" t="s">
        <v>97</v>
      </c>
      <c r="D76" s="123"/>
      <c r="E76" s="123"/>
      <c r="F76" s="123"/>
      <c r="G76" s="123"/>
      <c r="H76" s="123"/>
      <c r="I76" s="123"/>
      <c r="J76" s="123"/>
      <c r="K76" s="123"/>
      <c r="L76" s="90">
        <v>5308.27</v>
      </c>
      <c r="M76" s="91"/>
      <c r="N76" s="92">
        <v>55788</v>
      </c>
      <c r="AJ76" s="35"/>
      <c r="AL76" s="35" t="s">
        <v>97</v>
      </c>
    </row>
    <row r="77" spans="1:40" customFormat="1" ht="15">
      <c r="A77" s="81"/>
      <c r="B77" s="45"/>
      <c r="C77" s="124" t="s">
        <v>98</v>
      </c>
      <c r="D77" s="124"/>
      <c r="E77" s="124"/>
      <c r="F77" s="124"/>
      <c r="G77" s="124"/>
      <c r="H77" s="124"/>
      <c r="I77" s="124"/>
      <c r="J77" s="124"/>
      <c r="K77" s="124"/>
      <c r="L77" s="87">
        <v>99.8</v>
      </c>
      <c r="M77" s="83"/>
      <c r="N77" s="84">
        <v>1049</v>
      </c>
      <c r="AJ77" s="35"/>
      <c r="AK77" s="3" t="s">
        <v>98</v>
      </c>
      <c r="AL77" s="35"/>
    </row>
    <row r="78" spans="1:40" customFormat="1" ht="15">
      <c r="A78" s="81"/>
      <c r="B78" s="89"/>
      <c r="C78" s="123" t="s">
        <v>99</v>
      </c>
      <c r="D78" s="123"/>
      <c r="E78" s="123"/>
      <c r="F78" s="123"/>
      <c r="G78" s="123"/>
      <c r="H78" s="123"/>
      <c r="I78" s="123"/>
      <c r="J78" s="123"/>
      <c r="K78" s="123"/>
      <c r="L78" s="90">
        <v>5408.07</v>
      </c>
      <c r="M78" s="91"/>
      <c r="N78" s="92">
        <v>56837</v>
      </c>
      <c r="AJ78" s="35"/>
      <c r="AL78" s="35" t="s">
        <v>99</v>
      </c>
    </row>
    <row r="79" spans="1:40" customFormat="1" ht="15">
      <c r="A79" s="81"/>
      <c r="B79" s="89"/>
      <c r="C79" s="123" t="s">
        <v>100</v>
      </c>
      <c r="D79" s="123"/>
      <c r="E79" s="123"/>
      <c r="F79" s="123"/>
      <c r="G79" s="123"/>
      <c r="H79" s="123"/>
      <c r="I79" s="123"/>
      <c r="J79" s="123"/>
      <c r="K79" s="123"/>
      <c r="L79" s="90">
        <v>4686.32</v>
      </c>
      <c r="M79" s="91"/>
      <c r="N79" s="92">
        <f>N78*0.86654192814</f>
        <v>49251.64356969318</v>
      </c>
      <c r="AJ79" s="35"/>
      <c r="AL79" s="35"/>
      <c r="AN79" s="35" t="s">
        <v>97</v>
      </c>
    </row>
    <row r="80" spans="1:40" customFormat="1" ht="15">
      <c r="A80" s="81"/>
      <c r="B80" s="45"/>
      <c r="C80" s="124" t="s">
        <v>101</v>
      </c>
      <c r="D80" s="124"/>
      <c r="E80" s="124"/>
      <c r="F80" s="124"/>
      <c r="G80" s="124"/>
      <c r="H80" s="124"/>
      <c r="I80" s="124"/>
      <c r="J80" s="124"/>
      <c r="K80" s="124"/>
      <c r="L80" s="87">
        <v>937.26</v>
      </c>
      <c r="M80" s="83"/>
      <c r="N80" s="84">
        <f>N79*20%</f>
        <v>9850.3287139386375</v>
      </c>
      <c r="AJ80" s="35"/>
      <c r="AL80" s="35"/>
      <c r="AM80" s="3" t="s">
        <v>101</v>
      </c>
      <c r="AN80" s="35"/>
    </row>
    <row r="81" spans="1:45" customFormat="1" ht="15">
      <c r="A81" s="81"/>
      <c r="B81" s="89"/>
      <c r="C81" s="123" t="s">
        <v>102</v>
      </c>
      <c r="D81" s="123"/>
      <c r="E81" s="123"/>
      <c r="F81" s="123"/>
      <c r="G81" s="123"/>
      <c r="H81" s="123"/>
      <c r="I81" s="123"/>
      <c r="J81" s="123"/>
      <c r="K81" s="123"/>
      <c r="L81" s="90">
        <v>5623.58</v>
      </c>
      <c r="M81" s="91"/>
      <c r="N81" s="92">
        <f>N79+N80</f>
        <v>59101.972283631818</v>
      </c>
      <c r="AJ81" s="35"/>
      <c r="AL81" s="35"/>
      <c r="AN81" s="35"/>
      <c r="AO81" s="35" t="s">
        <v>102</v>
      </c>
    </row>
    <row r="82" spans="1:45" customFormat="1" ht="13.5" hidden="1" customHeight="1">
      <c r="B82" s="72"/>
      <c r="C82" s="70"/>
      <c r="D82" s="70"/>
      <c r="E82" s="70"/>
      <c r="F82" s="70"/>
      <c r="G82" s="70"/>
      <c r="H82" s="70"/>
      <c r="I82" s="70"/>
      <c r="J82" s="70"/>
      <c r="K82" s="70"/>
      <c r="L82" s="90"/>
      <c r="M82" s="93"/>
      <c r="N82" s="94"/>
    </row>
    <row r="83" spans="1:45" customFormat="1" ht="21" customHeight="1">
      <c r="A83" s="95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</row>
    <row r="84" spans="1:45" s="7" customFormat="1" ht="15">
      <c r="A84" s="6"/>
      <c r="B84" s="97" t="s">
        <v>103</v>
      </c>
      <c r="C84" s="119"/>
      <c r="D84" s="119"/>
      <c r="E84" s="119"/>
      <c r="F84" s="119"/>
      <c r="G84" s="119"/>
      <c r="H84" s="120"/>
      <c r="I84" s="120"/>
      <c r="J84" s="120"/>
      <c r="K84" s="120"/>
      <c r="L84" s="120"/>
      <c r="M84"/>
      <c r="N84"/>
      <c r="O84"/>
      <c r="P84"/>
      <c r="Q84"/>
      <c r="R84"/>
      <c r="S84"/>
      <c r="T84"/>
      <c r="U84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 t="s">
        <v>4</v>
      </c>
      <c r="AQ84" s="12" t="s">
        <v>4</v>
      </c>
      <c r="AR84" s="12"/>
      <c r="AS84" s="12"/>
    </row>
    <row r="85" spans="1:45" s="98" customFormat="1" ht="16.5" customHeight="1">
      <c r="A85" s="10"/>
      <c r="B85" s="97"/>
      <c r="C85" s="118" t="s">
        <v>104</v>
      </c>
      <c r="D85" s="118"/>
      <c r="E85" s="118"/>
      <c r="F85" s="118"/>
      <c r="G85" s="118"/>
      <c r="H85" s="118"/>
      <c r="I85" s="118"/>
      <c r="J85" s="118"/>
      <c r="K85" s="118"/>
      <c r="L85" s="118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99"/>
      <c r="AK85" s="99"/>
      <c r="AL85" s="99"/>
      <c r="AM85" s="99"/>
      <c r="AN85" s="99"/>
      <c r="AO85" s="99"/>
      <c r="AP85" s="99"/>
      <c r="AQ85" s="99"/>
      <c r="AR85" s="99"/>
      <c r="AS85" s="99"/>
    </row>
    <row r="86" spans="1:45" s="7" customFormat="1" ht="15">
      <c r="A86" s="6"/>
      <c r="B86" s="97" t="s">
        <v>105</v>
      </c>
      <c r="C86" s="119"/>
      <c r="D86" s="119"/>
      <c r="E86" s="119"/>
      <c r="F86" s="119"/>
      <c r="G86" s="119"/>
      <c r="H86" s="120"/>
      <c r="I86" s="120"/>
      <c r="J86" s="120"/>
      <c r="K86" s="120"/>
      <c r="L86" s="120"/>
      <c r="M86"/>
      <c r="N86"/>
      <c r="O86"/>
      <c r="P86"/>
      <c r="Q86"/>
      <c r="R86"/>
      <c r="S86"/>
      <c r="T86"/>
      <c r="U86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 t="s">
        <v>4</v>
      </c>
      <c r="AS86" s="12" t="s">
        <v>4</v>
      </c>
    </row>
    <row r="87" spans="1:45" s="98" customFormat="1" ht="16.5" customHeight="1">
      <c r="A87" s="10"/>
      <c r="C87" s="118" t="s">
        <v>104</v>
      </c>
      <c r="D87" s="118"/>
      <c r="E87" s="118"/>
      <c r="F87" s="118"/>
      <c r="G87" s="118"/>
      <c r="H87" s="118"/>
      <c r="I87" s="118"/>
      <c r="J87" s="118"/>
      <c r="K87" s="118"/>
      <c r="L87" s="118"/>
      <c r="V87" s="99"/>
      <c r="W87" s="99"/>
      <c r="X87" s="99"/>
      <c r="Y87" s="99"/>
      <c r="Z87" s="99"/>
      <c r="AA87" s="99"/>
      <c r="AB87" s="99"/>
      <c r="AC87" s="99"/>
      <c r="AD87" s="99"/>
      <c r="AE87" s="99"/>
      <c r="AF87" s="99"/>
      <c r="AG87" s="99"/>
      <c r="AH87" s="99"/>
      <c r="AI87" s="99"/>
      <c r="AJ87" s="99"/>
      <c r="AK87" s="99"/>
      <c r="AL87" s="99"/>
      <c r="AM87" s="99"/>
      <c r="AN87" s="99"/>
      <c r="AO87" s="99"/>
      <c r="AP87" s="99"/>
      <c r="AQ87" s="99"/>
      <c r="AR87" s="99"/>
      <c r="AS87" s="99"/>
    </row>
    <row r="88" spans="1:45" s="7" customFormat="1" ht="19.5" customHeight="1">
      <c r="A88" s="6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</row>
    <row r="89" spans="1:45" customFormat="1" ht="15">
      <c r="B89" s="101"/>
      <c r="D89" s="101"/>
      <c r="F89" s="101"/>
    </row>
  </sheetData>
  <mergeCells count="75">
    <mergeCell ref="A18:N18"/>
    <mergeCell ref="A4:C4"/>
    <mergeCell ref="K4:N4"/>
    <mergeCell ref="A19:N19"/>
    <mergeCell ref="A21:N21"/>
    <mergeCell ref="D10:N10"/>
    <mergeCell ref="A5:D5"/>
    <mergeCell ref="J5:N5"/>
    <mergeCell ref="A6:D6"/>
    <mergeCell ref="J6:N6"/>
    <mergeCell ref="A22:N22"/>
    <mergeCell ref="B24:F24"/>
    <mergeCell ref="B25:F25"/>
    <mergeCell ref="D27:F27"/>
    <mergeCell ref="L32:M32"/>
    <mergeCell ref="L33:M33"/>
    <mergeCell ref="L34:M34"/>
    <mergeCell ref="A36:A38"/>
    <mergeCell ref="B36:B38"/>
    <mergeCell ref="C36:E38"/>
    <mergeCell ref="F36:F38"/>
    <mergeCell ref="G36:I37"/>
    <mergeCell ref="J36:L37"/>
    <mergeCell ref="M36:M38"/>
    <mergeCell ref="N36:N38"/>
    <mergeCell ref="C39:E39"/>
    <mergeCell ref="A40:N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7:K57"/>
    <mergeCell ref="C58:K58"/>
    <mergeCell ref="C59:K59"/>
    <mergeCell ref="C60:K60"/>
    <mergeCell ref="C61:K61"/>
    <mergeCell ref="C62:K62"/>
    <mergeCell ref="C63:K63"/>
    <mergeCell ref="C64:K64"/>
    <mergeCell ref="C65:K65"/>
    <mergeCell ref="C66:K66"/>
    <mergeCell ref="C67:K67"/>
    <mergeCell ref="C68:K68"/>
    <mergeCell ref="C78:K78"/>
    <mergeCell ref="C69:K69"/>
    <mergeCell ref="C70:K70"/>
    <mergeCell ref="C71:K71"/>
    <mergeCell ref="C72:K72"/>
    <mergeCell ref="C73:K73"/>
    <mergeCell ref="C85:L85"/>
    <mergeCell ref="C86:G86"/>
    <mergeCell ref="H86:L86"/>
    <mergeCell ref="C87:L87"/>
    <mergeCell ref="A14:N14"/>
    <mergeCell ref="A15:N15"/>
    <mergeCell ref="A17:N17"/>
    <mergeCell ref="C79:K79"/>
    <mergeCell ref="C80:K80"/>
    <mergeCell ref="C81:K81"/>
    <mergeCell ref="C84:G84"/>
    <mergeCell ref="H84:L84"/>
    <mergeCell ref="C74:K74"/>
    <mergeCell ref="C75:K75"/>
    <mergeCell ref="C76:K76"/>
    <mergeCell ref="C77:K77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7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Акт выполненных работ №отпад от</vt:lpstr>
      <vt:lpstr>'Акт выполненных работ №отпад от'!Заголовки_для_печати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O.Sokolova</cp:lastModifiedBy>
  <cp:lastPrinted>2023-03-02T07:11:12Z</cp:lastPrinted>
  <dcterms:created xsi:type="dcterms:W3CDTF">2020-09-30T08:50:27Z</dcterms:created>
  <dcterms:modified xsi:type="dcterms:W3CDTF">2023-09-06T05:10:21Z</dcterms:modified>
</cp:coreProperties>
</file>