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рина\Desktop\2023\КАПРЕМОНТ ДЗЕРЖИНСКОГО 125\"/>
    </mc:Choice>
  </mc:AlternateContent>
  <bookViews>
    <workbookView xWindow="0" yWindow="0" windowWidth="23040" windowHeight="9192"/>
  </bookViews>
  <sheets>
    <sheet name="ССРСС т.ц стройконтроль. - НМЦК" sheetId="1" r:id="rId1"/>
  </sheets>
  <calcPr calcId="162913"/>
</workbook>
</file>

<file path=xl/calcChain.xml><?xml version="1.0" encoding="utf-8"?>
<calcChain xmlns="http://schemas.openxmlformats.org/spreadsheetml/2006/main">
  <c r="E15" i="1" l="1"/>
  <c r="G15" i="1" s="1"/>
  <c r="C14" i="1"/>
  <c r="E14" i="1" s="1"/>
  <c r="C16" i="1" l="1"/>
  <c r="C17" i="1" s="1"/>
  <c r="G14" i="1"/>
  <c r="G16" i="1" s="1"/>
  <c r="G17" i="1" s="1"/>
  <c r="G18" i="1" s="1"/>
  <c r="E16" i="1"/>
  <c r="E17" i="1" s="1"/>
  <c r="C18" i="1"/>
  <c r="E18" i="1" l="1"/>
</calcChain>
</file>

<file path=xl/sharedStrings.xml><?xml version="1.0" encoding="utf-8"?>
<sst xmlns="http://schemas.openxmlformats.org/spreadsheetml/2006/main" count="47" uniqueCount="45">
  <si>
    <t>Приложение 2</t>
  </si>
  <si>
    <t>Приказа Минстроя России от 23.12.2019 №841/пр</t>
  </si>
  <si>
    <t>РАСЧЕТ НАЧАЛЬНОЙ (МАКСИМАЛЬНОЙ) ЦЕНЫ КОНТРАКТА</t>
  </si>
  <si>
    <t>Основание для расчета:</t>
  </si>
  <si>
    <t>1.</t>
  </si>
  <si>
    <t>2.</t>
  </si>
  <si>
    <t>3.</t>
  </si>
  <si>
    <t>Утвержденный сводный сметный расчет, либо утвержденный локальный сметный расчет</t>
  </si>
  <si>
    <t>Наименование работ и затрат</t>
  </si>
  <si>
    <t>Стоимость работ в ценах
на дату утверждения сметной документации на
III квартал 2021г.</t>
  </si>
  <si>
    <t>Индекс фактической инфляции</t>
  </si>
  <si>
    <t>Стоимость работ в
ценах на дату формирования начальной (максимальной) цены контракта
I квартал 2023г.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</si>
  <si>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</si>
  <si>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</si>
  <si>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Строительно-монтажные работы</t>
  </si>
  <si>
    <t>Стоимость оборудования</t>
  </si>
  <si>
    <t>Стоимость без учета НДС</t>
  </si>
  <si>
    <t>НДС (20%)</t>
  </si>
  <si>
    <t>Стоимость с учетом НДС</t>
  </si>
  <si>
    <t>Уровень цен утверждённой сметной документации</t>
  </si>
  <si>
    <t>III квартал 2021 (Сентябрь 2021)</t>
  </si>
  <si>
    <t>Дата формирования НМЦК</t>
  </si>
  <si>
    <t>Февраль 2023</t>
  </si>
  <si>
    <t>Продолжительность строительства</t>
  </si>
  <si>
    <t>1. Расчет индекса фактической инфляции с использованием ИПЦ Росстата</t>
  </si>
  <si>
    <t>Сентябрь 2022 / Сентябрь 2021</t>
  </si>
  <si>
    <t>122,18%</t>
  </si>
  <si>
    <t>Октябрь 2022 / Сентябрь 2022</t>
  </si>
  <si>
    <t>100,21%</t>
  </si>
  <si>
    <t>Ноябрь 2022 / Октябрь 2022</t>
  </si>
  <si>
    <t>100,87%</t>
  </si>
  <si>
    <t>Декабрь 2022 / Ноябрь 2022</t>
  </si>
  <si>
    <t>100%</t>
  </si>
  <si>
    <t>Январь 2023 / Декабрь 2022</t>
  </si>
  <si>
    <t>Февраль 2023 / Январь 2023</t>
  </si>
  <si>
    <t>Итого индекс фактической инфляции:</t>
  </si>
  <si>
    <t>1,2218 * 1,0021 * 1,0087 * 1 * 1 * 1</t>
  </si>
  <si>
    <t>Заключение государственной экспертизы от 01.02.2022г. № 74-1-1-2-005106-2022</t>
  </si>
  <si>
    <t>Составил:</t>
  </si>
  <si>
    <t xml:space="preserve">                                                      (Инженер по ПСД Жукова Е.А.)</t>
  </si>
  <si>
    <t>60 дней (2 месяца)</t>
  </si>
  <si>
    <t xml:space="preserve">при осуществлении закупки на выполнение  работ по капитальному ремонту объекта капитального строительства в сфере здравоохранения
</t>
  </si>
  <si>
    <t>Место выполнения работ: г. Челябинск, ул. Дзержинского 125</t>
  </si>
  <si>
    <r>
      <t xml:space="preserve">Акт об утверждении проектной документации, включая сводный сметный расчет стоимости строительства объекта, </t>
    </r>
    <r>
      <rPr>
        <sz val="10"/>
        <color rgb="FFFF0000"/>
        <rFont val="Arial"/>
        <family val="2"/>
        <charset val="204"/>
      </rPr>
      <t>от 13 мая 2022 г. N 125</t>
    </r>
  </si>
  <si>
    <r>
      <t xml:space="preserve">В соответствии с п.2 ст. 72 Бюджетного кодекса Российской Федерации, государственные контракты заключаются и оплачиваются в пределах выделенных лимитов бюджетных обязательств, на основании этого начальная (максимальная) цена контракта составляет </t>
    </r>
    <r>
      <rPr>
        <sz val="11"/>
        <color rgb="FF000000"/>
        <rFont val="Arial"/>
        <family val="2"/>
        <charset val="204"/>
      </rPr>
      <t xml:space="preserve"> 3365600,00 рублей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</si>
</sst>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0"/>
      <color rgb="FF000000"/>
      <name val="Arial"/>
      <charset val="204"/>
    </font>
    <font>
      <b/>
      <sz val="12"/>
      <color rgb="FF000000"/>
      <name val="Arial"/>
      <charset val="204"/>
    </font>
    <font>
      <b/>
      <sz val="11"/>
      <color rgb="FF000000"/>
      <name val="Arial"/>
      <charset val="204"/>
    </font>
    <font>
      <b/>
      <sz val="10"/>
      <color rgb="FF000000"/>
      <name val="Arial"/>
      <charset val="204"/>
    </font>
    <font>
      <sz val="8"/>
      <name val="Arial"/>
      <charset val="204"/>
    </font>
    <font>
      <sz val="10"/>
      <color rgb="FFFF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wrapText="1"/>
    </xf>
    <xf numFmtId="0" fontId="2" fillId="0" borderId="6" xfId="0" applyNumberFormat="1" applyFont="1" applyFill="1" applyBorder="1" applyAlignment="1" applyProtection="1">
      <alignment horizontal="center" wrapText="1"/>
    </xf>
    <xf numFmtId="3" fontId="2" fillId="0" borderId="8" xfId="0" applyNumberFormat="1" applyFont="1" applyFill="1" applyBorder="1" applyAlignment="1" applyProtection="1">
      <alignment horizontal="center" vertical="top"/>
    </xf>
    <xf numFmtId="164" fontId="2" fillId="0" borderId="8" xfId="0" applyNumberFormat="1" applyFont="1" applyFill="1" applyBorder="1" applyAlignment="1" applyProtection="1">
      <alignment horizontal="center" vertical="top"/>
    </xf>
    <xf numFmtId="1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3" fontId="5" fillId="0" borderId="10" xfId="0" applyNumberFormat="1" applyFont="1" applyFill="1" applyBorder="1" applyAlignment="1" applyProtection="1">
      <alignment horizontal="center" vertical="top"/>
    </xf>
    <xf numFmtId="0" fontId="5" fillId="0" borderId="10" xfId="0" applyNumberFormat="1" applyFont="1" applyFill="1" applyBorder="1" applyAlignment="1" applyProtection="1">
      <alignment horizontal="center" vertical="top"/>
    </xf>
    <xf numFmtId="0" fontId="2" fillId="0" borderId="11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12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left" vertical="top"/>
    </xf>
    <xf numFmtId="0" fontId="2" fillId="0" borderId="8" xfId="0" applyNumberFormat="1" applyFont="1" applyFill="1" applyBorder="1" applyAlignment="1" applyProtection="1">
      <alignment horizontal="left" vertical="top"/>
    </xf>
    <xf numFmtId="0" fontId="5" fillId="0" borderId="9" xfId="0" applyNumberFormat="1" applyFont="1" applyFill="1" applyBorder="1" applyAlignment="1" applyProtection="1">
      <alignment horizontal="left" vertical="top"/>
    </xf>
    <xf numFmtId="0" fontId="5" fillId="0" borderId="1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wrapText="1"/>
    </xf>
    <xf numFmtId="0" fontId="2" fillId="0" borderId="5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topLeftCell="A13" workbookViewId="0">
      <selection activeCell="G24" sqref="G24"/>
    </sheetView>
  </sheetViews>
  <sheetFormatPr defaultColWidth="9.109375" defaultRowHeight="12.75" customHeight="1" x14ac:dyDescent="0.3"/>
  <cols>
    <col min="1" max="1" width="4.5546875" style="1" customWidth="1"/>
    <col min="2" max="2" width="48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1" spans="1:7" customFormat="1" ht="14.4" x14ac:dyDescent="0.3">
      <c r="A1" s="2"/>
      <c r="B1" s="2"/>
      <c r="C1" s="2"/>
      <c r="D1" s="2"/>
      <c r="E1" s="2"/>
      <c r="F1" s="2"/>
      <c r="G1" s="3" t="s">
        <v>0</v>
      </c>
    </row>
    <row r="2" spans="1:7" customFormat="1" ht="14.4" x14ac:dyDescent="0.3">
      <c r="A2" s="2"/>
      <c r="B2" s="2"/>
      <c r="C2" s="2"/>
      <c r="D2" s="2"/>
      <c r="E2" s="2"/>
      <c r="F2" s="2"/>
      <c r="G2" s="3" t="s">
        <v>1</v>
      </c>
    </row>
    <row r="3" spans="1:7" customFormat="1" ht="14.4" x14ac:dyDescent="0.3">
      <c r="A3" s="2"/>
      <c r="B3" s="2"/>
      <c r="C3" s="2"/>
      <c r="D3" s="2"/>
      <c r="E3" s="2"/>
      <c r="F3" s="2"/>
      <c r="G3" s="3"/>
    </row>
    <row r="4" spans="1:7" customFormat="1" ht="30.75" customHeight="1" x14ac:dyDescent="0.3">
      <c r="A4" s="2"/>
      <c r="B4" s="43" t="s">
        <v>2</v>
      </c>
      <c r="C4" s="43"/>
      <c r="D4" s="43"/>
      <c r="E4" s="43"/>
      <c r="F4" s="43"/>
      <c r="G4" s="43"/>
    </row>
    <row r="5" spans="1:7" customFormat="1" ht="87.75" customHeight="1" x14ac:dyDescent="0.3">
      <c r="A5" s="2"/>
      <c r="B5" s="44" t="s">
        <v>41</v>
      </c>
      <c r="C5" s="45"/>
      <c r="D5" s="45"/>
      <c r="E5" s="45"/>
      <c r="F5" s="45"/>
      <c r="G5" s="45"/>
    </row>
    <row r="6" spans="1:7" customFormat="1" ht="16.5" customHeight="1" x14ac:dyDescent="0.3">
      <c r="A6" s="2"/>
      <c r="B6" s="46" t="s">
        <v>42</v>
      </c>
      <c r="C6" s="46"/>
      <c r="D6" s="46"/>
      <c r="E6" s="46"/>
      <c r="F6" s="46"/>
      <c r="G6" s="46"/>
    </row>
    <row r="7" spans="1:7" customFormat="1" ht="15" customHeight="1" x14ac:dyDescent="0.3">
      <c r="A7" s="4" t="s">
        <v>3</v>
      </c>
      <c r="B7" s="5"/>
      <c r="C7" s="6"/>
      <c r="D7" s="6"/>
      <c r="E7" s="6"/>
      <c r="F7" s="6"/>
      <c r="G7" s="6"/>
    </row>
    <row r="8" spans="1:7" customFormat="1" ht="15" customHeight="1" x14ac:dyDescent="0.3">
      <c r="A8" s="7" t="s">
        <v>4</v>
      </c>
      <c r="B8" s="47" t="s">
        <v>43</v>
      </c>
      <c r="C8" s="38"/>
      <c r="D8" s="38"/>
      <c r="E8" s="38"/>
      <c r="F8" s="38"/>
      <c r="G8" s="38"/>
    </row>
    <row r="9" spans="1:7" customFormat="1" ht="15" customHeight="1" x14ac:dyDescent="0.3">
      <c r="A9" s="7" t="s">
        <v>5</v>
      </c>
      <c r="B9" s="38" t="s">
        <v>37</v>
      </c>
      <c r="C9" s="38"/>
      <c r="D9" s="38"/>
      <c r="E9" s="38"/>
      <c r="F9" s="38"/>
      <c r="G9" s="38"/>
    </row>
    <row r="10" spans="1:7" customFormat="1" ht="15" customHeight="1" x14ac:dyDescent="0.3">
      <c r="A10" s="7" t="s">
        <v>6</v>
      </c>
      <c r="B10" s="38" t="s">
        <v>7</v>
      </c>
      <c r="C10" s="38"/>
      <c r="D10" s="38"/>
      <c r="E10" s="38"/>
      <c r="F10" s="38"/>
      <c r="G10" s="38"/>
    </row>
    <row r="11" spans="1:7" customFormat="1" ht="15.75" customHeight="1" x14ac:dyDescent="0.3">
      <c r="A11" s="2"/>
      <c r="B11" s="5"/>
      <c r="C11" s="5"/>
      <c r="D11" s="5"/>
      <c r="E11" s="5"/>
      <c r="F11" s="5"/>
      <c r="G11" s="5"/>
    </row>
    <row r="12" spans="1:7" customFormat="1" ht="92.4" x14ac:dyDescent="0.3">
      <c r="A12" s="39" t="s">
        <v>8</v>
      </c>
      <c r="B12" s="40"/>
      <c r="C12" s="8" t="s">
        <v>9</v>
      </c>
      <c r="D12" s="8" t="s">
        <v>10</v>
      </c>
      <c r="E12" s="8" t="s">
        <v>11</v>
      </c>
      <c r="F12" s="8" t="s">
        <v>12</v>
      </c>
      <c r="G12" s="9" t="s">
        <v>13</v>
      </c>
    </row>
    <row r="13" spans="1:7" customFormat="1" ht="15" customHeight="1" x14ac:dyDescent="0.3">
      <c r="A13" s="41">
        <v>1</v>
      </c>
      <c r="B13" s="42"/>
      <c r="C13" s="10">
        <v>2</v>
      </c>
      <c r="D13" s="10">
        <v>3</v>
      </c>
      <c r="E13" s="10">
        <v>4</v>
      </c>
      <c r="F13" s="10">
        <v>5</v>
      </c>
      <c r="G13" s="11">
        <v>6</v>
      </c>
    </row>
    <row r="14" spans="1:7" customFormat="1" ht="15" customHeight="1" x14ac:dyDescent="0.3">
      <c r="A14" s="33" t="s">
        <v>14</v>
      </c>
      <c r="B14" s="34"/>
      <c r="C14" s="12">
        <f>2166547+67480</f>
        <v>2234027</v>
      </c>
      <c r="D14" s="13">
        <v>1.2350000000000001</v>
      </c>
      <c r="E14" s="12">
        <f>ROUND(C14*D14,0)</f>
        <v>2759023</v>
      </c>
      <c r="F14" s="14">
        <v>1</v>
      </c>
      <c r="G14" s="12">
        <f>ROUND(E14*F14,0)</f>
        <v>2759023</v>
      </c>
    </row>
    <row r="15" spans="1:7" customFormat="1" ht="15" customHeight="1" x14ac:dyDescent="0.3">
      <c r="A15" s="33" t="s">
        <v>15</v>
      </c>
      <c r="B15" s="34"/>
      <c r="C15" s="12">
        <v>36968</v>
      </c>
      <c r="D15" s="13">
        <v>1.2350000000000001</v>
      </c>
      <c r="E15" s="12">
        <f>ROUND(C15*D15,0)</f>
        <v>45655</v>
      </c>
      <c r="F15" s="14">
        <v>1</v>
      </c>
      <c r="G15" s="12">
        <f>ROUND(E15*F15,0)</f>
        <v>45655</v>
      </c>
    </row>
    <row r="16" spans="1:7" customFormat="1" ht="15" customHeight="1" x14ac:dyDescent="0.3">
      <c r="A16" s="33" t="s">
        <v>16</v>
      </c>
      <c r="B16" s="34"/>
      <c r="C16" s="12">
        <f>C14+C15</f>
        <v>2270995</v>
      </c>
      <c r="D16" s="15"/>
      <c r="E16" s="12">
        <f>ROUND(E14+E15,0)</f>
        <v>2804678</v>
      </c>
      <c r="F16" s="15"/>
      <c r="G16" s="12">
        <f>ROUND(G14+G15,0)</f>
        <v>2804678</v>
      </c>
    </row>
    <row r="17" spans="1:7" customFormat="1" ht="15" customHeight="1" x14ac:dyDescent="0.3">
      <c r="A17" s="33" t="s">
        <v>17</v>
      </c>
      <c r="B17" s="34"/>
      <c r="C17" s="12">
        <f>C16*0.2</f>
        <v>454199</v>
      </c>
      <c r="D17" s="15"/>
      <c r="E17" s="12">
        <f>E16*0.2</f>
        <v>560935.6</v>
      </c>
      <c r="F17" s="15"/>
      <c r="G17" s="12">
        <f>G16*0.2</f>
        <v>560935.6</v>
      </c>
    </row>
    <row r="18" spans="1:7" customFormat="1" ht="15" customHeight="1" thickBot="1" x14ac:dyDescent="0.35">
      <c r="A18" s="35" t="s">
        <v>18</v>
      </c>
      <c r="B18" s="36"/>
      <c r="C18" s="16">
        <f>C16+C17</f>
        <v>2725194</v>
      </c>
      <c r="D18" s="17"/>
      <c r="E18" s="16">
        <f>ROUND(E16+E17,0)</f>
        <v>3365614</v>
      </c>
      <c r="F18" s="17"/>
      <c r="G18" s="16">
        <f>ROUND(G16+G17,0)</f>
        <v>3365614</v>
      </c>
    </row>
    <row r="19" spans="1:7" customFormat="1" ht="15" customHeight="1" x14ac:dyDescent="0.3">
      <c r="A19" s="18"/>
      <c r="B19" s="18"/>
      <c r="C19" s="19"/>
      <c r="D19" s="19"/>
      <c r="E19" s="19"/>
      <c r="F19" s="19"/>
      <c r="G19" s="19"/>
    </row>
    <row r="20" spans="1:7" customFormat="1" ht="12.75" customHeight="1" x14ac:dyDescent="0.3">
      <c r="A20" s="2"/>
      <c r="B20" s="7" t="s">
        <v>19</v>
      </c>
      <c r="C20" s="37" t="s">
        <v>20</v>
      </c>
      <c r="D20" s="37"/>
      <c r="E20" s="21"/>
      <c r="F20" s="22"/>
      <c r="G20" s="22"/>
    </row>
    <row r="21" spans="1:7" customFormat="1" ht="12.75" customHeight="1" x14ac:dyDescent="0.3">
      <c r="A21" s="2"/>
      <c r="B21" s="7" t="s">
        <v>21</v>
      </c>
      <c r="C21" s="20" t="s">
        <v>22</v>
      </c>
      <c r="D21" s="20"/>
      <c r="E21" s="20"/>
      <c r="F21" s="23"/>
      <c r="G21" s="23"/>
    </row>
    <row r="22" spans="1:7" customFormat="1" ht="12.75" customHeight="1" x14ac:dyDescent="0.3">
      <c r="A22" s="2"/>
      <c r="B22" s="7" t="s">
        <v>23</v>
      </c>
      <c r="C22" s="37" t="s">
        <v>40</v>
      </c>
      <c r="D22" s="37"/>
      <c r="E22" s="20"/>
      <c r="F22" s="23"/>
      <c r="G22" s="23"/>
    </row>
    <row r="23" spans="1:7" customFormat="1" ht="15" customHeight="1" x14ac:dyDescent="0.3">
      <c r="A23" s="2"/>
      <c r="B23" s="3"/>
      <c r="C23" s="23"/>
      <c r="D23" s="23"/>
      <c r="E23" s="23"/>
      <c r="F23" s="23"/>
      <c r="G23" s="3"/>
    </row>
    <row r="24" spans="1:7" customFormat="1" ht="19.5" customHeight="1" x14ac:dyDescent="0.3">
      <c r="A24" s="24" t="s">
        <v>24</v>
      </c>
      <c r="B24" s="24"/>
      <c r="C24" s="24"/>
      <c r="D24" s="24"/>
      <c r="E24" s="24"/>
      <c r="F24" s="24"/>
      <c r="G24" s="24"/>
    </row>
    <row r="25" spans="1:7" ht="12.75" customHeight="1" x14ac:dyDescent="0.3">
      <c r="A25" s="2"/>
      <c r="B25" s="30" t="s">
        <v>25</v>
      </c>
      <c r="C25" s="30"/>
      <c r="D25" s="20" t="s">
        <v>26</v>
      </c>
      <c r="E25" s="25"/>
      <c r="F25" s="25"/>
      <c r="G25" s="25"/>
    </row>
    <row r="26" spans="1:7" ht="12.75" customHeight="1" x14ac:dyDescent="0.3">
      <c r="A26" s="2"/>
      <c r="B26" s="30" t="s">
        <v>27</v>
      </c>
      <c r="C26" s="30"/>
      <c r="D26" s="20" t="s">
        <v>28</v>
      </c>
      <c r="E26" s="25"/>
      <c r="F26" s="25"/>
      <c r="G26" s="25"/>
    </row>
    <row r="27" spans="1:7" ht="12.75" customHeight="1" x14ac:dyDescent="0.3">
      <c r="A27" s="2"/>
      <c r="B27" s="30" t="s">
        <v>29</v>
      </c>
      <c r="C27" s="30"/>
      <c r="D27" s="20" t="s">
        <v>30</v>
      </c>
      <c r="E27" s="25"/>
      <c r="F27" s="25"/>
      <c r="G27" s="25"/>
    </row>
    <row r="28" spans="1:7" ht="12.75" customHeight="1" x14ac:dyDescent="0.3">
      <c r="A28" s="2"/>
      <c r="B28" s="30" t="s">
        <v>31</v>
      </c>
      <c r="C28" s="30"/>
      <c r="D28" s="20" t="s">
        <v>32</v>
      </c>
      <c r="E28" s="25"/>
      <c r="F28" s="25"/>
      <c r="G28" s="25"/>
    </row>
    <row r="29" spans="1:7" ht="12.75" customHeight="1" x14ac:dyDescent="0.3">
      <c r="A29" s="2"/>
      <c r="B29" s="30" t="s">
        <v>33</v>
      </c>
      <c r="C29" s="30"/>
      <c r="D29" s="20" t="s">
        <v>32</v>
      </c>
      <c r="E29" s="25"/>
      <c r="F29" s="25"/>
      <c r="G29" s="25"/>
    </row>
    <row r="30" spans="1:7" ht="12.75" customHeight="1" x14ac:dyDescent="0.3">
      <c r="A30" s="2"/>
      <c r="B30" s="30" t="s">
        <v>34</v>
      </c>
      <c r="C30" s="30"/>
      <c r="D30" s="20" t="s">
        <v>32</v>
      </c>
      <c r="E30" s="25"/>
      <c r="F30" s="25"/>
      <c r="G30" s="25"/>
    </row>
    <row r="31" spans="1:7" ht="25.5" customHeight="1" x14ac:dyDescent="0.3">
      <c r="A31" s="2"/>
      <c r="B31" s="31" t="s">
        <v>35</v>
      </c>
      <c r="C31" s="31"/>
      <c r="D31" s="26"/>
      <c r="E31" s="25"/>
      <c r="F31" s="25"/>
      <c r="G31" s="25"/>
    </row>
    <row r="32" spans="1:7" ht="25.5" customHeight="1" x14ac:dyDescent="0.3">
      <c r="A32" s="2"/>
      <c r="B32" s="31" t="s">
        <v>36</v>
      </c>
      <c r="C32" s="31"/>
      <c r="D32" s="27">
        <v>1.2350000000000001</v>
      </c>
      <c r="E32" s="25"/>
      <c r="F32" s="25"/>
      <c r="G32" s="25"/>
    </row>
    <row r="33" spans="1:12" customFormat="1" ht="54" customHeight="1" x14ac:dyDescent="0.3">
      <c r="A33" s="2"/>
      <c r="B33" s="32" t="s">
        <v>44</v>
      </c>
      <c r="C33" s="32"/>
      <c r="D33" s="32"/>
      <c r="E33" s="32"/>
      <c r="F33" s="25"/>
      <c r="G33" s="25"/>
    </row>
    <row r="34" spans="1:12" ht="12.75" hidden="1" customHeight="1" x14ac:dyDescent="0.3">
      <c r="B34" s="32"/>
      <c r="C34" s="32"/>
      <c r="D34" s="32"/>
      <c r="E34" s="32"/>
    </row>
    <row r="35" spans="1:12" ht="12.75" customHeight="1" x14ac:dyDescent="0.3">
      <c r="B35" s="28" t="s">
        <v>38</v>
      </c>
      <c r="C35" s="29" t="s">
        <v>39</v>
      </c>
      <c r="D35" s="29"/>
      <c r="E35" s="29"/>
      <c r="F35" s="29"/>
      <c r="G35" s="29"/>
      <c r="H35" s="29"/>
      <c r="I35" s="29"/>
      <c r="J35" s="29"/>
      <c r="K35" s="29"/>
      <c r="L35" s="29"/>
    </row>
  </sheetData>
  <mergeCells count="25">
    <mergeCell ref="B4:G4"/>
    <mergeCell ref="B5:G5"/>
    <mergeCell ref="B6:G6"/>
    <mergeCell ref="B8:G8"/>
    <mergeCell ref="B9:G9"/>
    <mergeCell ref="B10:G10"/>
    <mergeCell ref="A12:B12"/>
    <mergeCell ref="A13:B13"/>
    <mergeCell ref="A14:B14"/>
    <mergeCell ref="A15:B15"/>
    <mergeCell ref="A16:B16"/>
    <mergeCell ref="A17:B17"/>
    <mergeCell ref="A18:B18"/>
    <mergeCell ref="C20:D20"/>
    <mergeCell ref="C22:D22"/>
    <mergeCell ref="C35:L35"/>
    <mergeCell ref="B30:C30"/>
    <mergeCell ref="B31:C31"/>
    <mergeCell ref="B32:C32"/>
    <mergeCell ref="B25:C25"/>
    <mergeCell ref="B26:C26"/>
    <mergeCell ref="B27:C27"/>
    <mergeCell ref="B28:C28"/>
    <mergeCell ref="B29:C29"/>
    <mergeCell ref="B33:E34"/>
  </mergeCells>
  <pageMargins left="0.70866143703460704" right="0.31496062874794001" top="0.74803149700164795" bottom="0.74803149700164795" header="0.31496062874794001" footer="0.31496062874794001"/>
  <pageSetup paperSize="9" fitToHeight="100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 т.ц стройконтроль. - НМЦК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2020-10-08T07:07:25Z</cp:lastPrinted>
  <dcterms:created xsi:type="dcterms:W3CDTF">2020-09-25T12:10:42Z</dcterms:created>
  <dcterms:modified xsi:type="dcterms:W3CDTF">2023-05-30T19:06:20Z</dcterms:modified>
</cp:coreProperties>
</file>