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Чупрова Е.Н\26. ЖИЛЬЕ\МКД по ул. Пионерская, 24Б\расчеты\"/>
    </mc:Choice>
  </mc:AlternateContent>
  <bookViews>
    <workbookView xWindow="-105" yWindow="-105" windowWidth="23250" windowHeight="12570"/>
  </bookViews>
  <sheets>
    <sheet name="Лист1" sheetId="1" r:id="rId1"/>
  </sheets>
  <definedNames>
    <definedName name="_xlnm.Print_Titles" localSheetId="0">Лист1!$18:$18</definedName>
  </definedNames>
  <calcPr calcId="152511"/>
</workbook>
</file>

<file path=xl/calcChain.xml><?xml version="1.0" encoding="utf-8"?>
<calcChain xmlns="http://schemas.openxmlformats.org/spreadsheetml/2006/main">
  <c r="F32" i="1" l="1"/>
  <c r="F27" i="1"/>
  <c r="F33" i="1" l="1"/>
  <c r="F34" i="1" s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14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7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7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8" authorId="3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стомости&gt;,
где количество &lt;Количество всего (физ. объем) по позиции&gt;=&lt;Формула расчета физ. объема&gt;</t>
        </r>
      </text>
    </comment>
    <comment ref="F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<sst xmlns="http://schemas.openxmlformats.org/spreadsheetml/2006/main" count="48" uniqueCount="46">
  <si>
    <t>Форма 2п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</si>
  <si>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</si>
  <si>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</si>
  <si>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</si>
  <si>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</si>
  <si>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</si>
  <si>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</si>
  <si>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</si>
  <si>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</si>
  <si>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</si>
  <si>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</si>
  <si>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>Раздел 1. Новый Раздел</t>
  </si>
  <si>
    <t xml:space="preserve"> </t>
  </si>
  <si>
    <t xml:space="preserve">Раздел 1. Проектная документация </t>
  </si>
  <si>
    <t>Корректирующий к-т (п.1 табл.1 прил.2 НЗ)</t>
  </si>
  <si>
    <t>К_ИМ</t>
  </si>
  <si>
    <t>Итого по разделу 1 Проектная документация</t>
  </si>
  <si>
    <t xml:space="preserve">Раздел 2. Рабочая документация </t>
  </si>
  <si>
    <t>Стоимость работ по подготовке рабочей документации</t>
  </si>
  <si>
    <t>Итого по разделу 2 Рабочая документация</t>
  </si>
  <si>
    <t>Стоимость работ по подготовке проектной и рабочей документации</t>
  </si>
  <si>
    <t xml:space="preserve">  ВСЕГО по смете</t>
  </si>
  <si>
    <t>Состав и объемы работ проверил: ведущий инженер ОКС КУ НАО "ЦСЗ" ________________/Шишкина М.Ю./</t>
  </si>
  <si>
    <t>Согласовано: начальник ОКС КУ НАО "ЦСЗ" ________________/Урбанович Д.Л./</t>
  </si>
  <si>
    <t>Нормативный документ: Нормативные затраты по подготовке проектной документации для строительства и реконструкции объектов жилищно-гражданского назначения (приказ Минстроя РФ от 28.11.2023 № 848/пр)</t>
  </si>
  <si>
    <t xml:space="preserve">СМЕТА № 12-01   </t>
  </si>
  <si>
    <t>на проектные  работы</t>
  </si>
  <si>
    <t>Индексы изменения сметной стоимости проектных работ на 1 квартал 2024 г. к уровню цен 01.01.2021 Кинф=1,37</t>
  </si>
  <si>
    <t xml:space="preserve">Жилые объекты для постоянного проживания. Малоэтажный многоквартирный дом, 3524(кв.м) </t>
  </si>
  <si>
    <t>(1387,5+0,609*3524)*1,37</t>
  </si>
  <si>
    <t>Многоквартирный дом в районе ул. Пионерская в г. Нарьян-Маре</t>
  </si>
  <si>
    <t>Таблица 3.1
НЗ на работы по подготовке проектной документации для строительства и реконструкции объектов жилищно-гражданского строительства (848/пр от 28.11.2023)</t>
  </si>
  <si>
    <t>Доля стоимости работ по подготовке проектной документации (п.1, табл.2 НЗ)</t>
  </si>
  <si>
    <t>К_П</t>
  </si>
  <si>
    <t>Стоимость работ по подготовке проектной документации, содержацей материалы в форме информационной модели</t>
  </si>
  <si>
    <t xml:space="preserve">С_ИМп=С∗К_П∗К_ИМ
</t>
  </si>
  <si>
    <t>4841,054*0,6*1,12</t>
  </si>
  <si>
    <t>Доля стоимости работ по подготовке рабочей документации (п.2, табл.2 НЗ)</t>
  </si>
  <si>
    <t>К_Р</t>
  </si>
  <si>
    <t>К_Имр</t>
  </si>
  <si>
    <t xml:space="preserve">С_ИМр=С∗К_Р∗К_ИМр
</t>
  </si>
  <si>
    <t>4841,054*0,4*1,14</t>
  </si>
  <si>
    <t xml:space="preserve">С=С_ИМп∗С_ИМр
</t>
  </si>
  <si>
    <t>3253,188+2207,521</t>
  </si>
  <si>
    <t>Составил: ведущий инженер ОКС КУ НАО "ЦСЗ"_________________/ Чупрова Е.Н./03.04.2024</t>
  </si>
  <si>
    <t>Итого по расчету: 5460,709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</si>
</sst>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_₽"/>
    <numFmt numFmtId="165" formatCode="#,##0.00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0" fontId="15" fillId="0" borderId="0"/>
  </cellStyleXfs>
  <cellXfs count="8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1"/>
    </xf>
    <xf numFmtId="0" fontId="2" fillId="0" borderId="0" xfId="4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/>
    <xf numFmtId="0" fontId="2" fillId="0" borderId="2" xfId="4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Alignment="1">
      <alignment wrapText="1"/>
    </xf>
    <xf numFmtId="0" fontId="11" fillId="0" borderId="0" xfId="0" applyFont="1" applyAlignment="1">
      <alignment vertical="top"/>
    </xf>
    <xf numFmtId="0" fontId="10" fillId="0" borderId="2" xfId="0" applyFont="1" applyBorder="1"/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5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9" xfId="5" applyFont="1" applyBorder="1" applyAlignment="1">
      <alignment horizontal="left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right" vertical="top" wrapText="1"/>
    </xf>
    <xf numFmtId="0" fontId="15" fillId="0" borderId="0" xfId="6"/>
    <xf numFmtId="0" fontId="16" fillId="0" borderId="0" xfId="6" applyFont="1" applyAlignment="1">
      <alignment horizontal="left" vertical="top" wrapText="1"/>
    </xf>
    <xf numFmtId="0" fontId="17" fillId="0" borderId="0" xfId="6" applyFont="1"/>
    <xf numFmtId="0" fontId="17" fillId="0" borderId="0" xfId="6" applyFont="1" applyAlignment="1">
      <alignment vertical="top" wrapText="1"/>
    </xf>
    <xf numFmtId="0" fontId="16" fillId="0" borderId="0" xfId="6" applyFont="1" applyAlignment="1">
      <alignment horizontal="center" vertical="top" wrapText="1"/>
    </xf>
    <xf numFmtId="0" fontId="16" fillId="0" borderId="0" xfId="6" applyFont="1" applyAlignment="1">
      <alignment horizontal="right" vertical="top" wrapText="1"/>
    </xf>
    <xf numFmtId="0" fontId="2" fillId="0" borderId="0" xfId="6" applyFont="1"/>
    <xf numFmtId="0" fontId="21" fillId="0" borderId="0" xfId="6" applyFont="1"/>
    <xf numFmtId="0" fontId="19" fillId="0" borderId="1" xfId="6" applyFont="1" applyBorder="1" applyAlignment="1">
      <alignment horizontal="center" vertical="top" wrapText="1"/>
    </xf>
    <xf numFmtId="0" fontId="19" fillId="0" borderId="1" xfId="6" applyFont="1" applyBorder="1" applyAlignment="1">
      <alignment horizontal="right" vertical="top" wrapText="1"/>
    </xf>
    <xf numFmtId="0" fontId="1" fillId="0" borderId="1" xfId="6" applyFont="1" applyBorder="1" applyAlignment="1">
      <alignment horizontal="left" vertical="top" wrapText="1"/>
    </xf>
    <xf numFmtId="0" fontId="21" fillId="0" borderId="1" xfId="6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 wrapText="1"/>
    </xf>
    <xf numFmtId="0" fontId="23" fillId="0" borderId="1" xfId="6" applyFont="1" applyBorder="1" applyAlignment="1">
      <alignment horizontal="left" vertical="top" wrapText="1"/>
    </xf>
    <xf numFmtId="0" fontId="23" fillId="0" borderId="1" xfId="6" applyFont="1" applyBorder="1" applyAlignment="1">
      <alignment horizontal="center" vertical="center" wrapText="1"/>
    </xf>
    <xf numFmtId="9" fontId="23" fillId="0" borderId="5" xfId="6" applyNumberFormat="1" applyFont="1" applyBorder="1" applyAlignment="1">
      <alignment horizontal="center" vertical="center" wrapText="1"/>
    </xf>
    <xf numFmtId="0" fontId="19" fillId="0" borderId="1" xfId="6" applyFont="1" applyBorder="1" applyAlignment="1">
      <alignment horizontal="right" vertical="center" wrapText="1"/>
    </xf>
    <xf numFmtId="0" fontId="23" fillId="0" borderId="1" xfId="6" applyFont="1" applyBorder="1" applyAlignment="1">
      <alignment horizontal="left" vertical="center" wrapText="1"/>
    </xf>
    <xf numFmtId="0" fontId="1" fillId="0" borderId="10" xfId="6" applyFont="1" applyBorder="1" applyAlignment="1">
      <alignment horizontal="center" vertical="center" wrapText="1"/>
    </xf>
    <xf numFmtId="0" fontId="17" fillId="0" borderId="3" xfId="6" applyFont="1" applyBorder="1" applyAlignment="1">
      <alignment vertical="top" wrapText="1"/>
    </xf>
    <xf numFmtId="0" fontId="16" fillId="0" borderId="7" xfId="6" applyFont="1" applyBorder="1" applyAlignment="1">
      <alignment horizontal="left" vertical="top" wrapText="1"/>
    </xf>
    <xf numFmtId="0" fontId="18" fillId="0" borderId="8" xfId="6" applyFont="1" applyBorder="1" applyAlignment="1">
      <alignment horizontal="right" vertical="top" wrapText="1"/>
    </xf>
    <xf numFmtId="9" fontId="1" fillId="0" borderId="1" xfId="6" applyNumberFormat="1" applyFont="1" applyBorder="1" applyAlignment="1">
      <alignment horizontal="center" vertical="center" wrapText="1"/>
    </xf>
    <xf numFmtId="164" fontId="19" fillId="0" borderId="1" xfId="6" applyNumberFormat="1" applyFont="1" applyBorder="1" applyAlignment="1">
      <alignment horizontal="right" vertical="top" wrapText="1"/>
    </xf>
    <xf numFmtId="164" fontId="20" fillId="0" borderId="1" xfId="6" applyNumberFormat="1" applyFont="1" applyBorder="1" applyAlignment="1">
      <alignment horizontal="right" vertical="top" wrapText="1"/>
    </xf>
    <xf numFmtId="2" fontId="1" fillId="0" borderId="1" xfId="6" applyNumberFormat="1" applyFont="1" applyBorder="1" applyAlignment="1">
      <alignment horizontal="center" vertical="center" wrapText="1"/>
    </xf>
    <xf numFmtId="2" fontId="19" fillId="0" borderId="1" xfId="6" applyNumberFormat="1" applyFont="1" applyBorder="1" applyAlignment="1">
      <alignment horizontal="right" vertical="top" wrapText="1"/>
    </xf>
    <xf numFmtId="2" fontId="23" fillId="0" borderId="5" xfId="6" applyNumberFormat="1" applyFont="1" applyBorder="1" applyAlignment="1">
      <alignment horizontal="center" vertical="center" wrapText="1"/>
    </xf>
    <xf numFmtId="2" fontId="19" fillId="0" borderId="1" xfId="6" applyNumberFormat="1" applyFont="1" applyBorder="1" applyAlignment="1">
      <alignment horizontal="right" vertical="center" wrapText="1"/>
    </xf>
    <xf numFmtId="164" fontId="19" fillId="0" borderId="1" xfId="6" applyNumberFormat="1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/>
    </xf>
    <xf numFmtId="165" fontId="19" fillId="0" borderId="1" xfId="6" applyNumberFormat="1" applyFont="1" applyBorder="1" applyAlignment="1">
      <alignment horizontal="right" vertical="center" wrapText="1"/>
    </xf>
    <xf numFmtId="0" fontId="2" fillId="0" borderId="0" xfId="4" applyFont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0" fontId="8" fillId="0" borderId="0" xfId="4" applyFont="1" applyAlignment="1">
      <alignment horizontal="center" vertical="top" wrapText="1"/>
    </xf>
    <xf numFmtId="0" fontId="2" fillId="0" borderId="2" xfId="4" applyFont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4" fillId="0" borderId="0" xfId="4" applyFont="1">
      <alignment horizontal="center"/>
    </xf>
    <xf numFmtId="0" fontId="2" fillId="0" borderId="2" xfId="0" applyFont="1" applyBorder="1" applyAlignment="1">
      <alignment horizontal="left" wrapText="1"/>
    </xf>
    <xf numFmtId="0" fontId="26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5" fillId="0" borderId="3" xfId="6" applyFont="1" applyBorder="1" applyAlignment="1">
      <alignment horizontal="right" vertical="top" wrapText="1"/>
    </xf>
    <xf numFmtId="0" fontId="24" fillId="0" borderId="7" xfId="6" applyFont="1" applyBorder="1" applyAlignment="1">
      <alignment horizontal="right" vertical="top" wrapText="1"/>
    </xf>
    <xf numFmtId="0" fontId="24" fillId="0" borderId="8" xfId="6" applyFont="1" applyBorder="1" applyAlignment="1">
      <alignment horizontal="right" vertical="top" wrapText="1"/>
    </xf>
    <xf numFmtId="0" fontId="13" fillId="0" borderId="3" xfId="6" applyFont="1" applyBorder="1" applyAlignment="1">
      <alignment horizontal="left" vertical="top" wrapText="1"/>
    </xf>
    <xf numFmtId="0" fontId="13" fillId="0" borderId="7" xfId="6" applyFont="1" applyBorder="1" applyAlignment="1">
      <alignment horizontal="left" vertical="top" wrapText="1"/>
    </xf>
    <xf numFmtId="0" fontId="13" fillId="0" borderId="8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right" vertical="top" wrapText="1"/>
    </xf>
    <xf numFmtId="0" fontId="24" fillId="0" borderId="7" xfId="6" applyFont="1" applyBorder="1" applyAlignment="1">
      <alignment horizontal="right" wrapText="1"/>
    </xf>
    <xf numFmtId="0" fontId="15" fillId="0" borderId="7" xfId="6" applyBorder="1" applyAlignment="1">
      <alignment wrapText="1"/>
    </xf>
    <xf numFmtId="0" fontId="13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2" fillId="0" borderId="3" xfId="6" applyFont="1" applyBorder="1" applyAlignment="1">
      <alignment horizontal="left" vertical="top" wrapText="1"/>
    </xf>
    <xf numFmtId="0" fontId="22" fillId="0" borderId="7" xfId="6" applyFont="1" applyBorder="1" applyAlignment="1">
      <alignment horizontal="left" vertical="top" wrapText="1"/>
    </xf>
    <xf numFmtId="0" fontId="22" fillId="0" borderId="8" xfId="6" applyFont="1" applyBorder="1" applyAlignment="1">
      <alignment horizontal="left" vertical="top" wrapText="1"/>
    </xf>
  </cellXfs>
  <cellStyles count="7">
    <cellStyle name="Итоги" xfId="1"/>
    <cellStyle name="ЛокСмета" xfId="2"/>
    <cellStyle name="Обычный" xfId="0" builtinId="0"/>
    <cellStyle name="Обычный 2" xfId="6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topLeftCell="B28" zoomScale="130" zoomScaleNormal="130" workbookViewId="0">
      <selection activeCell="B16" sqref="B16:F16"/>
    </sheetView>
  </sheetViews>
  <sheetFormatPr defaultColWidth="8.85546875" defaultRowHeight="12.75" outlineLevelRow="1" x14ac:dyDescent="0.2"/>
  <cols>
    <col min="1" max="1" width="0" style="8" hidden="1" customWidth="1"/>
    <col min="2" max="2" width="3.42578125" style="8" customWidth="1"/>
    <col min="3" max="3" width="37.7109375" style="8" customWidth="1"/>
    <col min="4" max="4" width="53.28515625" style="8" customWidth="1"/>
    <col min="5" max="5" width="24.42578125" style="8" customWidth="1"/>
    <col min="6" max="6" width="12.7109375" style="8" customWidth="1"/>
    <col min="7" max="10" width="8.85546875" style="8"/>
    <col min="11" max="11" width="16" style="8" customWidth="1"/>
    <col min="12" max="16384" width="8.85546875" style="8"/>
  </cols>
  <sheetData>
    <row r="1" spans="2:6" x14ac:dyDescent="0.2">
      <c r="B1" s="11"/>
      <c r="C1" s="11"/>
      <c r="D1" s="11"/>
      <c r="E1" s="7" t="s">
        <v>0</v>
      </c>
    </row>
    <row r="2" spans="2:6" ht="14.45" customHeight="1" x14ac:dyDescent="0.2">
      <c r="B2" s="58" t="s">
        <v>4</v>
      </c>
      <c r="C2" s="58"/>
      <c r="D2" s="9"/>
      <c r="E2" s="9"/>
      <c r="F2" s="13"/>
    </row>
    <row r="3" spans="2:6" ht="18" customHeight="1" x14ac:dyDescent="0.2">
      <c r="B3" s="5"/>
      <c r="C3" s="5"/>
      <c r="D3" s="59" t="s">
        <v>3</v>
      </c>
      <c r="E3" s="59"/>
      <c r="F3" s="60"/>
    </row>
    <row r="4" spans="2:6" ht="24.6" customHeight="1" x14ac:dyDescent="0.2">
      <c r="B4" s="63" t="s">
        <v>25</v>
      </c>
      <c r="C4" s="63"/>
      <c r="D4" s="63"/>
      <c r="E4" s="63"/>
      <c r="F4" s="63"/>
    </row>
    <row r="5" spans="2:6" ht="20.45" customHeight="1" x14ac:dyDescent="0.2">
      <c r="B5" s="66" t="s">
        <v>26</v>
      </c>
      <c r="C5" s="66"/>
      <c r="D5" s="66"/>
      <c r="E5" s="66"/>
      <c r="F5" s="66"/>
    </row>
    <row r="6" spans="2:6" ht="18.600000000000001" customHeight="1" x14ac:dyDescent="0.2">
      <c r="B6" s="65" t="s">
        <v>30</v>
      </c>
      <c r="C6" s="65"/>
      <c r="D6" s="65"/>
      <c r="E6" s="65"/>
      <c r="F6" s="65"/>
    </row>
    <row r="7" spans="2:6" ht="19.149999999999999" customHeight="1" x14ac:dyDescent="0.2">
      <c r="B7" s="62" t="s">
        <v>5</v>
      </c>
      <c r="C7" s="62"/>
      <c r="D7" s="62"/>
      <c r="E7" s="62"/>
      <c r="F7" s="12"/>
    </row>
    <row r="8" spans="2:6" x14ac:dyDescent="0.2">
      <c r="B8" s="2"/>
      <c r="C8" s="2"/>
      <c r="D8" s="2"/>
      <c r="E8" s="2"/>
      <c r="F8" s="2"/>
    </row>
    <row r="9" spans="2:6" ht="17.45" customHeight="1" x14ac:dyDescent="0.2">
      <c r="B9" s="3" t="s">
        <v>6</v>
      </c>
      <c r="C9" s="2"/>
      <c r="D9" s="1"/>
      <c r="E9" s="1"/>
      <c r="F9" s="1"/>
    </row>
    <row r="10" spans="2:6" ht="1.9" customHeight="1" x14ac:dyDescent="0.2">
      <c r="C10" s="61"/>
      <c r="D10" s="61"/>
      <c r="E10" s="61"/>
      <c r="F10" s="61"/>
    </row>
    <row r="11" spans="2:6" ht="25.15" customHeight="1" x14ac:dyDescent="0.2">
      <c r="B11" s="2" t="s">
        <v>8</v>
      </c>
      <c r="C11" s="2"/>
      <c r="D11" s="4"/>
      <c r="E11" s="4"/>
      <c r="F11" s="4"/>
    </row>
    <row r="12" spans="2:6" ht="9" customHeight="1" x14ac:dyDescent="0.2">
      <c r="C12" s="61"/>
      <c r="D12" s="61"/>
      <c r="E12" s="61"/>
      <c r="F12" s="61"/>
    </row>
    <row r="13" spans="2:6" ht="24" customHeight="1" x14ac:dyDescent="0.2">
      <c r="C13" s="5"/>
      <c r="D13" s="5"/>
      <c r="E13" s="5"/>
      <c r="F13" s="5"/>
    </row>
    <row r="14" spans="2:6" ht="15" customHeight="1" outlineLevel="1" x14ac:dyDescent="0.2">
      <c r="B14" s="14" t="s">
        <v>45</v>
      </c>
      <c r="C14" s="5"/>
      <c r="D14" s="5"/>
      <c r="E14" s="5"/>
      <c r="F14" s="5"/>
    </row>
    <row r="15" spans="2:6" ht="8.4499999999999993" customHeight="1" outlineLevel="1" x14ac:dyDescent="0.2">
      <c r="B15" s="14"/>
      <c r="C15" s="5"/>
      <c r="D15" s="5"/>
      <c r="E15" s="5"/>
      <c r="F15" s="5"/>
    </row>
    <row r="16" spans="2:6" ht="30.6" customHeight="1" x14ac:dyDescent="0.2">
      <c r="B16" s="64" t="s">
        <v>24</v>
      </c>
      <c r="C16" s="64"/>
      <c r="D16" s="64"/>
      <c r="E16" s="64"/>
      <c r="F16" s="64"/>
    </row>
    <row r="17" spans="2:6" ht="79.900000000000006" customHeight="1" x14ac:dyDescent="0.2">
      <c r="B17" s="6" t="s">
        <v>1</v>
      </c>
      <c r="C17" s="10" t="s">
        <v>2</v>
      </c>
      <c r="D17" s="10" t="s">
        <v>7</v>
      </c>
      <c r="E17" s="15" t="s">
        <v>9</v>
      </c>
      <c r="F17" s="15" t="s">
        <v>10</v>
      </c>
    </row>
    <row r="18" spans="2:6" x14ac:dyDescent="0.2">
      <c r="B18" s="16">
        <v>1</v>
      </c>
      <c r="C18" s="17">
        <v>2</v>
      </c>
      <c r="D18" s="17">
        <v>3</v>
      </c>
      <c r="E18" s="16">
        <v>4</v>
      </c>
      <c r="F18" s="16">
        <v>5</v>
      </c>
    </row>
    <row r="19" spans="2:6" ht="20.100000000000001" customHeight="1" x14ac:dyDescent="0.2">
      <c r="B19" s="76" t="s">
        <v>11</v>
      </c>
      <c r="C19" s="77"/>
      <c r="D19" s="77"/>
      <c r="E19" s="77"/>
      <c r="F19" s="77"/>
    </row>
    <row r="20" spans="2:6" ht="51" x14ac:dyDescent="0.2">
      <c r="B20" s="78">
        <v>1</v>
      </c>
      <c r="C20" s="18" t="s">
        <v>28</v>
      </c>
      <c r="D20" s="19" t="s">
        <v>31</v>
      </c>
      <c r="E20" s="20" t="s">
        <v>29</v>
      </c>
      <c r="F20" s="21">
        <v>4841.0540000000001</v>
      </c>
    </row>
    <row r="21" spans="2:6" outlineLevel="1" x14ac:dyDescent="0.2">
      <c r="B21" s="79"/>
      <c r="C21" s="22"/>
      <c r="D21" s="23"/>
      <c r="E21" s="24"/>
      <c r="F21" s="25" t="s">
        <v>12</v>
      </c>
    </row>
    <row r="22" spans="2:6" ht="36" outlineLevel="1" x14ac:dyDescent="0.2">
      <c r="B22" s="80"/>
      <c r="C22" s="22"/>
      <c r="D22" s="23" t="s">
        <v>27</v>
      </c>
      <c r="E22" s="24"/>
      <c r="F22" s="25" t="s">
        <v>12</v>
      </c>
    </row>
    <row r="23" spans="2:6" ht="14.25" x14ac:dyDescent="0.2">
      <c r="B23" s="81" t="s">
        <v>13</v>
      </c>
      <c r="C23" s="82"/>
      <c r="D23" s="82"/>
      <c r="E23" s="82"/>
      <c r="F23" s="83"/>
    </row>
    <row r="24" spans="2:6" ht="35.450000000000003" customHeight="1" x14ac:dyDescent="0.2">
      <c r="B24" s="34">
        <v>2</v>
      </c>
      <c r="C24" s="36" t="s">
        <v>32</v>
      </c>
      <c r="D24" s="37" t="s">
        <v>33</v>
      </c>
      <c r="E24" s="48">
        <v>0.6</v>
      </c>
      <c r="F24" s="35">
        <v>0.6</v>
      </c>
    </row>
    <row r="25" spans="2:6" ht="22.9" customHeight="1" x14ac:dyDescent="0.2">
      <c r="B25" s="34">
        <v>3</v>
      </c>
      <c r="C25" s="36" t="s">
        <v>14</v>
      </c>
      <c r="D25" s="37" t="s">
        <v>15</v>
      </c>
      <c r="E25" s="51">
        <v>1.1200000000000001</v>
      </c>
      <c r="F25" s="52">
        <v>1.1200000000000001</v>
      </c>
    </row>
    <row r="26" spans="2:6" ht="38.25" x14ac:dyDescent="0.2">
      <c r="B26" s="34">
        <v>4</v>
      </c>
      <c r="C26" s="36" t="s">
        <v>34</v>
      </c>
      <c r="D26" s="38" t="s">
        <v>35</v>
      </c>
      <c r="E26" s="34" t="s">
        <v>36</v>
      </c>
      <c r="F26" s="49">
        <v>3253.1880000000001</v>
      </c>
    </row>
    <row r="27" spans="2:6" ht="15" x14ac:dyDescent="0.25">
      <c r="B27" s="73" t="s">
        <v>16</v>
      </c>
      <c r="C27" s="74"/>
      <c r="D27" s="74"/>
      <c r="E27" s="75"/>
      <c r="F27" s="50">
        <f>F26</f>
        <v>3253.1880000000001</v>
      </c>
    </row>
    <row r="28" spans="2:6" ht="15" x14ac:dyDescent="0.2">
      <c r="B28" s="70" t="s">
        <v>17</v>
      </c>
      <c r="C28" s="71"/>
      <c r="D28" s="71"/>
      <c r="E28" s="71"/>
      <c r="F28" s="72"/>
    </row>
    <row r="29" spans="2:6" ht="33.6" customHeight="1" x14ac:dyDescent="0.2">
      <c r="B29" s="34">
        <v>8</v>
      </c>
      <c r="C29" s="39" t="s">
        <v>37</v>
      </c>
      <c r="D29" s="40" t="s">
        <v>38</v>
      </c>
      <c r="E29" s="41">
        <v>0.4</v>
      </c>
      <c r="F29" s="42">
        <v>0.4</v>
      </c>
    </row>
    <row r="30" spans="2:6" ht="22.9" customHeight="1" x14ac:dyDescent="0.2">
      <c r="B30" s="34">
        <v>9</v>
      </c>
      <c r="C30" s="36" t="s">
        <v>14</v>
      </c>
      <c r="D30" s="37" t="s">
        <v>39</v>
      </c>
      <c r="E30" s="53">
        <v>1.1399999999999999</v>
      </c>
      <c r="F30" s="54">
        <v>1.1399999999999999</v>
      </c>
    </row>
    <row r="31" spans="2:6" ht="34.15" customHeight="1" x14ac:dyDescent="0.2">
      <c r="B31" s="34">
        <v>10</v>
      </c>
      <c r="C31" s="43" t="s">
        <v>18</v>
      </c>
      <c r="D31" s="38" t="s">
        <v>40</v>
      </c>
      <c r="E31" s="40" t="s">
        <v>41</v>
      </c>
      <c r="F31" s="55">
        <v>2207.5210000000002</v>
      </c>
    </row>
    <row r="32" spans="2:6" ht="15" x14ac:dyDescent="0.2">
      <c r="B32" s="67" t="s">
        <v>19</v>
      </c>
      <c r="C32" s="68"/>
      <c r="D32" s="68"/>
      <c r="E32" s="69"/>
      <c r="F32" s="50">
        <f>F31</f>
        <v>2207.5210000000002</v>
      </c>
    </row>
    <row r="33" spans="2:6" ht="25.5" x14ac:dyDescent="0.2">
      <c r="B33" s="44">
        <v>11</v>
      </c>
      <c r="C33" s="39" t="s">
        <v>20</v>
      </c>
      <c r="D33" s="38" t="s">
        <v>42</v>
      </c>
      <c r="E33" s="56" t="s">
        <v>43</v>
      </c>
      <c r="F33" s="57">
        <f>F27+F32</f>
        <v>5460.7090000000007</v>
      </c>
    </row>
    <row r="34" spans="2:6" x14ac:dyDescent="0.2">
      <c r="B34" s="45"/>
      <c r="C34" s="46"/>
      <c r="D34" s="46"/>
      <c r="E34" s="47" t="s">
        <v>21</v>
      </c>
      <c r="F34" s="50">
        <f>F33</f>
        <v>5460.7090000000007</v>
      </c>
    </row>
    <row r="35" spans="2:6" x14ac:dyDescent="0.2">
      <c r="B35" s="29"/>
      <c r="C35" s="27"/>
      <c r="D35" s="27"/>
      <c r="E35" s="30"/>
      <c r="F35" s="31"/>
    </row>
    <row r="36" spans="2:6" x14ac:dyDescent="0.2">
      <c r="B36" s="29"/>
      <c r="C36" s="27"/>
      <c r="D36" s="27"/>
      <c r="E36" s="30"/>
      <c r="F36" s="31"/>
    </row>
    <row r="37" spans="2:6" x14ac:dyDescent="0.2">
      <c r="B37" s="32" t="s">
        <v>44</v>
      </c>
      <c r="C37" s="28"/>
      <c r="D37" s="28"/>
      <c r="E37" s="28"/>
      <c r="F37" s="28"/>
    </row>
    <row r="38" spans="2:6" x14ac:dyDescent="0.2">
      <c r="B38" s="32"/>
      <c r="C38" s="28"/>
      <c r="D38" s="28"/>
      <c r="E38" s="28"/>
      <c r="F38" s="28"/>
    </row>
    <row r="39" spans="2:6" ht="15" x14ac:dyDescent="0.25">
      <c r="B39" s="33" t="s">
        <v>22</v>
      </c>
      <c r="C39" s="26"/>
      <c r="D39" s="26"/>
      <c r="E39" s="26"/>
      <c r="F39" s="26"/>
    </row>
    <row r="40" spans="2:6" ht="15" x14ac:dyDescent="0.25">
      <c r="B40" s="33"/>
      <c r="C40" s="26"/>
      <c r="D40" s="26"/>
      <c r="E40" s="26"/>
      <c r="F40" s="26"/>
    </row>
    <row r="41" spans="2:6" ht="15" x14ac:dyDescent="0.25">
      <c r="B41" s="33" t="s">
        <v>23</v>
      </c>
      <c r="C41" s="26"/>
      <c r="D41" s="26"/>
      <c r="E41" s="26"/>
      <c r="F41" s="26"/>
    </row>
    <row r="42" spans="2:6" ht="15" x14ac:dyDescent="0.25">
      <c r="B42" s="26"/>
      <c r="C42" s="26"/>
      <c r="D42" s="26"/>
      <c r="E42" s="26"/>
      <c r="F42" s="26"/>
    </row>
    <row r="43" spans="2:6" ht="15" x14ac:dyDescent="0.25">
      <c r="B43" s="26"/>
      <c r="C43" s="26"/>
      <c r="D43" s="26"/>
      <c r="E43" s="26"/>
      <c r="F43" s="26"/>
    </row>
  </sheetData>
  <mergeCells count="15">
    <mergeCell ref="B16:F16"/>
    <mergeCell ref="B6:F6"/>
    <mergeCell ref="B5:F5"/>
    <mergeCell ref="B32:E32"/>
    <mergeCell ref="B28:F28"/>
    <mergeCell ref="B27:E27"/>
    <mergeCell ref="B19:F19"/>
    <mergeCell ref="B20:B22"/>
    <mergeCell ref="B23:F23"/>
    <mergeCell ref="B2:C2"/>
    <mergeCell ref="D3:F3"/>
    <mergeCell ref="C12:F12"/>
    <mergeCell ref="B7:E7"/>
    <mergeCell ref="C10:F10"/>
    <mergeCell ref="B4:F4"/>
  </mergeCells>
  <pageMargins left="0.23622047244094491" right="0.23622047244094491" top="0.39370078740157483" bottom="0.39370078740157483" header="0.31496062992125984" footer="0.31496062992125984"/>
  <pageSetup paperSize="9" scale="75" fitToHeight="0" orientation="portrait" verticalDpi="4294967293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wlenya@list.ru</dc:creator>
  <cp:lastModifiedBy>AcerUser</cp:lastModifiedBy>
  <cp:lastPrinted>2024-04-03T11:40:30Z</cp:lastPrinted>
  <dcterms:created xsi:type="dcterms:W3CDTF">2014-05-08T09:51:02Z</dcterms:created>
  <dcterms:modified xsi:type="dcterms:W3CDTF">2024-04-03T12:48:06Z</dcterms:modified>
</cp:coreProperties>
</file>