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Чупрова Е.Н\26. ЖИЛЬЕ\МКД по ул. Пионерская, 24Б\расчеты\"/>
    </mc:Choice>
  </mc:AlternateContent>
  <bookViews>
    <workbookView xWindow="-105" yWindow="-105" windowWidth="23250" windowHeight="12570"/>
  </bookViews>
  <sheets>
    <sheet name="ССР" sheetId="1" r:id="rId1"/>
  </sheets>
  <definedNames>
    <definedName name="_xlnm.Print_Titles" localSheetId="0">ССР!$22:$22</definedName>
    <definedName name="_xlnm.Print_Area" localSheetId="0">ССР!$A$1:$M$52</definedName>
  </definedNames>
  <calcPr calcId="152511"/>
</workbook>
</file>

<file path=xl/calcChain.xml><?xml version="1.0" encoding="utf-8"?>
<calcChain xmlns="http://schemas.openxmlformats.org/spreadsheetml/2006/main">
  <c r="G37" i="1" l="1"/>
  <c r="G40" i="1" l="1"/>
  <c r="G42" i="1" s="1"/>
  <c r="H37" i="1" l="1"/>
  <c r="H36" i="1" l="1"/>
  <c r="H41" i="1" l="1"/>
  <c r="H40" i="1"/>
  <c r="H31" i="1"/>
  <c r="H32" i="1"/>
  <c r="H33" i="1"/>
  <c r="H34" i="1"/>
  <c r="H35" i="1"/>
  <c r="H30" i="1"/>
  <c r="H42" i="1"/>
  <c r="G38" i="1"/>
  <c r="G43" i="1" s="1"/>
  <c r="H43" i="1" l="1"/>
  <c r="D6" i="1" s="1"/>
  <c r="H38" i="1"/>
  <c r="B11" i="1"/>
</calcChain>
</file>

<file path=xl/sharedStrings.xml><?xml version="1.0" encoding="utf-8"?>
<sst xmlns="http://schemas.openxmlformats.org/spreadsheetml/2006/main" count="77" uniqueCount="64">
  <si>
    <t>Форма № 1</t>
  </si>
  <si>
    <t>Заказчик</t>
  </si>
  <si>
    <t xml:space="preserve"> </t>
  </si>
  <si>
    <t>(наименование организации)</t>
  </si>
  <si>
    <t>В том числе возвратных сумм ____________</t>
  </si>
  <si>
    <t>(ссылка на документ об утверждении)</t>
  </si>
  <si>
    <t>Школа-сад в с. Шойна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</si>
  <si>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</si>
  <si>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</si>
  <si>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</si>
  <si>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</si>
  <si>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</si>
  <si>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</si>
  <si>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</si>
  <si>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>прочих затрат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</si>
  <si>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</si>
  <si>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</si>
  <si>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</si>
  <si>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</si>
  <si>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</si>
  <si>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</si>
  <si>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12. Публичный технологический и ценовой аудит, проектные и изыскательские работы</t>
  </si>
  <si>
    <t>1</t>
  </si>
  <si>
    <t>12-01</t>
  </si>
  <si>
    <t>Инженерно-геодезические изыскания</t>
  </si>
  <si>
    <t>2</t>
  </si>
  <si>
    <t>12-02</t>
  </si>
  <si>
    <t>Инженерно-геологические и инженерно-экологические изыскания</t>
  </si>
  <si>
    <t>3</t>
  </si>
  <si>
    <t>12-03</t>
  </si>
  <si>
    <t>Инженерно-гидрометеорологические изыскания</t>
  </si>
  <si>
    <t>4</t>
  </si>
  <si>
    <t>12-04</t>
  </si>
  <si>
    <t>Археологическое исследование</t>
  </si>
  <si>
    <t>5</t>
  </si>
  <si>
    <t>6</t>
  </si>
  <si>
    <t>Расчет</t>
  </si>
  <si>
    <t>Государственная экспертиза проектной документации  (НДС не облагается)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</si>
  <si>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</si>
  <si>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</si>
  <si>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Налоги и обязательные платежи</t>
  </si>
  <si>
    <t>Фед.закон №303-ФЗ от 03.08.2018</t>
  </si>
  <si>
    <t>Итого "Налоги и обязательные платежи"</t>
  </si>
  <si>
    <t>Всего по сводному расчету</t>
  </si>
  <si>
    <t>(должность, подпись, расшифровка)</t>
  </si>
  <si>
    <t>7</t>
  </si>
  <si>
    <t>СВОДНЫЙ СМЕТНЫЙ РАСЧЕТ СТОИМОСТИ ПРОЕКТИРОВАНИЯ</t>
  </si>
  <si>
    <t>И.о. директора КУ НАО "ЦСЗ"______________Елисеев Е.М.</t>
  </si>
  <si>
    <t>8</t>
  </si>
  <si>
    <t>Сметная стоимость, руб.</t>
  </si>
  <si>
    <t>Общая сметная стоимость, руб.</t>
  </si>
  <si>
    <t xml:space="preserve">Санитарно-эпидемиологическая экспертиза проектной документации (первая группа сложности) </t>
  </si>
  <si>
    <t>"Утвержден" "___"______________________2023г</t>
  </si>
  <si>
    <t>КУ НАО "ЦСЗ"</t>
  </si>
  <si>
    <t>Проектные работы</t>
  </si>
  <si>
    <t>НДС - 20% (без учета п. 6)</t>
  </si>
  <si>
    <t>12-05</t>
  </si>
  <si>
    <t xml:space="preserve">Сводный сметный расчет в сумме  </t>
  </si>
  <si>
    <t>Состав и объемы работ проверил: ведущий инженер ОКС КУ НАО "ЦСЗ" __________________/Шишкина М.Ю.</t>
  </si>
  <si>
    <t xml:space="preserve">п.247 Приложение № 1 к приказу ФБУЗ "Центр гигиены и эпидемиологии в Архангельской области и Ненецком автономном округе" от 30.10.2023г. № 341 - ОС </t>
  </si>
  <si>
    <t>Согласовано: Начальник ОКС КУ НАО "ЦСЗ" __________________/Урбанович Д.Л.</t>
  </si>
  <si>
    <t>Составлен в ценах по состоянию на 1-й квартал 2024 г.</t>
  </si>
  <si>
    <t>Составил: инженер-сметчик  2 категории ОКС КУ НАО "ЦСЗ"___________________________/Ахметзянова А.А. /29.03.2024</t>
  </si>
  <si>
    <t xml:space="preserve"> «Многоквартирный дом в районе ул. Пионерская в г. Нарьян-Маре»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</si>
</sst>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\ _₽"/>
    <numFmt numFmtId="165" formatCode="#,##0.000"/>
    <numFmt numFmtId="166" formatCode="#,##0.00\ _₽"/>
    <numFmt numFmtId="167" formatCode="#,##0.00\ &quot;₽&quot;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</font>
    <font>
      <sz val="8"/>
      <name val="Arial"/>
      <family val="2"/>
      <charset val="204"/>
    </font>
    <font>
      <sz val="6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49" fontId="2" fillId="0" borderId="4" xfId="0" applyNumberFormat="1" applyFont="1" applyBorder="1"/>
    <xf numFmtId="4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wrapText="1"/>
    </xf>
    <xf numFmtId="49" fontId="2" fillId="0" borderId="12" xfId="0" applyNumberFormat="1" applyFont="1" applyBorder="1"/>
    <xf numFmtId="0" fontId="2" fillId="0" borderId="12" xfId="0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/>
    </xf>
    <xf numFmtId="0" fontId="5" fillId="0" borderId="12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6" fillId="0" borderId="12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left" vertical="top"/>
    </xf>
    <xf numFmtId="0" fontId="6" fillId="0" borderId="12" xfId="0" applyFont="1" applyBorder="1" applyAlignment="1">
      <alignment horizontal="right" vertical="top"/>
    </xf>
    <xf numFmtId="0" fontId="8" fillId="0" borderId="12" xfId="0" applyFont="1" applyBorder="1"/>
    <xf numFmtId="165" fontId="1" fillId="0" borderId="0" xfId="0" applyNumberFormat="1" applyFont="1"/>
    <xf numFmtId="166" fontId="1" fillId="0" borderId="0" xfId="0" applyNumberFormat="1" applyFont="1"/>
    <xf numFmtId="49" fontId="9" fillId="0" borderId="12" xfId="0" applyNumberFormat="1" applyFont="1" applyBorder="1" applyAlignment="1">
      <alignment horizontal="left" vertical="center"/>
    </xf>
    <xf numFmtId="167" fontId="1" fillId="0" borderId="0" xfId="0" applyNumberFormat="1" applyFont="1" applyAlignment="1">
      <alignment horizontal="center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" fontId="1" fillId="2" borderId="3" xfId="0" applyNumberFormat="1" applyFont="1" applyFill="1" applyBorder="1" applyAlignment="1">
      <alignment horizontal="right" vertical="top" wrapText="1"/>
    </xf>
    <xf numFmtId="166" fontId="1" fillId="2" borderId="3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left" vertical="top" wrapText="1"/>
    </xf>
    <xf numFmtId="49" fontId="10" fillId="2" borderId="4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/>
    <xf numFmtId="4" fontId="2" fillId="2" borderId="4" xfId="0" applyNumberFormat="1" applyFont="1" applyFill="1" applyBorder="1" applyAlignment="1">
      <alignment horizontal="right" vertical="top" wrapText="1"/>
    </xf>
    <xf numFmtId="4" fontId="2" fillId="2" borderId="4" xfId="0" applyNumberFormat="1" applyFont="1" applyFill="1" applyBorder="1" applyAlignment="1">
      <alignment horizontal="right" vertical="top"/>
    </xf>
    <xf numFmtId="166" fontId="1" fillId="2" borderId="4" xfId="0" applyNumberFormat="1" applyFont="1" applyFill="1" applyBorder="1" applyAlignment="1">
      <alignment horizontal="right" vertical="top"/>
    </xf>
    <xf numFmtId="166" fontId="2" fillId="2" borderId="3" xfId="0" applyNumberFormat="1" applyFont="1" applyFill="1" applyBorder="1" applyAlignment="1">
      <alignment horizontal="right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6" fontId="2" fillId="2" borderId="4" xfId="0" applyNumberFormat="1" applyFont="1" applyFill="1" applyBorder="1" applyAlignment="1">
      <alignment horizontal="right" vertical="top"/>
    </xf>
    <xf numFmtId="164" fontId="2" fillId="2" borderId="4" xfId="0" applyNumberFormat="1" applyFont="1" applyFill="1" applyBorder="1" applyAlignment="1">
      <alignment horizontal="right" vertical="top"/>
    </xf>
    <xf numFmtId="166" fontId="2" fillId="2" borderId="4" xfId="0" applyNumberFormat="1" applyFont="1" applyFill="1" applyBorder="1" applyAlignment="1">
      <alignment horizontal="right" vertical="top" wrapText="1"/>
    </xf>
    <xf numFmtId="49" fontId="2" fillId="2" borderId="12" xfId="0" applyNumberFormat="1" applyFont="1" applyFill="1" applyBorder="1"/>
    <xf numFmtId="0" fontId="2" fillId="2" borderId="12" xfId="0" applyFont="1" applyFill="1" applyBorder="1" applyAlignment="1">
      <alignment horizontal="right" vertical="top" wrapText="1"/>
    </xf>
    <xf numFmtId="4" fontId="2" fillId="2" borderId="12" xfId="0" applyNumberFormat="1" applyFont="1" applyFill="1" applyBorder="1" applyAlignment="1">
      <alignment horizontal="right" vertical="top" wrapText="1"/>
    </xf>
    <xf numFmtId="4" fontId="2" fillId="2" borderId="12" xfId="0" applyNumberFormat="1" applyFont="1" applyFill="1" applyBorder="1" applyAlignment="1">
      <alignment horizontal="right" vertical="top"/>
    </xf>
    <xf numFmtId="164" fontId="2" fillId="2" borderId="12" xfId="0" applyNumberFormat="1" applyFont="1" applyFill="1" applyBorder="1" applyAlignment="1">
      <alignment horizontal="right" vertical="top"/>
    </xf>
    <xf numFmtId="166" fontId="2" fillId="2" borderId="12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view="pageBreakPreview" topLeftCell="A35" zoomScale="115" zoomScaleNormal="115" zoomScaleSheetLayoutView="115" workbookViewId="0">
      <selection activeCell="H43" sqref="H43"/>
    </sheetView>
  </sheetViews>
  <sheetFormatPr defaultColWidth="9.140625" defaultRowHeight="10.5" customHeight="1" x14ac:dyDescent="0.2"/>
  <cols>
    <col min="1" max="1" width="6.7109375" style="2" customWidth="1"/>
    <col min="2" max="2" width="17.28515625" style="2" customWidth="1"/>
    <col min="3" max="3" width="35.28515625" style="1" customWidth="1"/>
    <col min="4" max="4" width="19.7109375" style="1" customWidth="1"/>
    <col min="5" max="8" width="14" style="1" customWidth="1"/>
    <col min="9" max="10" width="97" style="3" hidden="1" customWidth="1"/>
    <col min="11" max="11" width="135" style="3" hidden="1" customWidth="1"/>
    <col min="12" max="13" width="52.5703125" style="3" hidden="1" customWidth="1"/>
    <col min="14" max="14" width="10.28515625" style="1" bestFit="1" customWidth="1"/>
    <col min="15" max="15" width="10.7109375" style="1" bestFit="1" customWidth="1"/>
    <col min="16" max="16384" width="9.140625" style="1"/>
  </cols>
  <sheetData>
    <row r="1" spans="1:10" s="1" customFormat="1" ht="11.25" x14ac:dyDescent="0.2">
      <c r="H1" s="4" t="s">
        <v>0</v>
      </c>
    </row>
    <row r="2" spans="1:10" s="1" customFormat="1" ht="11.25" x14ac:dyDescent="0.2">
      <c r="B2" s="2" t="s">
        <v>1</v>
      </c>
      <c r="C2" s="74" t="s">
        <v>53</v>
      </c>
      <c r="D2" s="74"/>
      <c r="E2" s="74"/>
      <c r="F2" s="74"/>
      <c r="G2" s="74"/>
      <c r="I2" s="3" t="s">
        <v>2</v>
      </c>
    </row>
    <row r="3" spans="1:10" s="1" customFormat="1" ht="10.5" customHeight="1" x14ac:dyDescent="0.2">
      <c r="C3" s="76" t="s">
        <v>3</v>
      </c>
      <c r="D3" s="76"/>
      <c r="E3" s="76"/>
      <c r="F3" s="76"/>
      <c r="G3" s="76"/>
    </row>
    <row r="4" spans="1:10" s="1" customFormat="1" ht="14.45" customHeight="1" x14ac:dyDescent="0.2">
      <c r="B4" s="1" t="s">
        <v>52</v>
      </c>
      <c r="C4" s="5"/>
      <c r="D4" s="5"/>
      <c r="E4" s="5"/>
      <c r="F4" s="5"/>
      <c r="G4" s="5"/>
    </row>
    <row r="5" spans="1:10" s="1" customFormat="1" ht="16.899999999999999" customHeight="1" x14ac:dyDescent="0.2">
      <c r="B5" s="36" t="s">
        <v>47</v>
      </c>
      <c r="C5" s="5"/>
      <c r="D5" s="5"/>
      <c r="E5" s="5"/>
      <c r="F5" s="5"/>
      <c r="G5" s="5"/>
    </row>
    <row r="6" spans="1:10" s="1" customFormat="1" ht="16.899999999999999" customHeight="1" x14ac:dyDescent="0.25">
      <c r="B6" s="65" t="s">
        <v>57</v>
      </c>
      <c r="C6" s="66"/>
      <c r="D6" s="37">
        <f>H43</f>
        <v>9287163.2599999998</v>
      </c>
      <c r="E6" s="5"/>
      <c r="F6" s="5"/>
      <c r="G6" s="5"/>
    </row>
    <row r="7" spans="1:10" s="1" customFormat="1" ht="11.25" hidden="1" customHeight="1" x14ac:dyDescent="0.2">
      <c r="B7" s="2" t="s">
        <v>4</v>
      </c>
      <c r="D7" s="6"/>
      <c r="E7" s="5"/>
      <c r="F7" s="5"/>
      <c r="G7" s="5"/>
    </row>
    <row r="8" spans="1:10" s="1" customFormat="1" ht="11.25" x14ac:dyDescent="0.2">
      <c r="C8" s="77"/>
      <c r="D8" s="77"/>
      <c r="E8" s="77"/>
      <c r="F8" s="77"/>
      <c r="G8" s="77"/>
    </row>
    <row r="9" spans="1:10" s="1" customFormat="1" ht="11.25" customHeight="1" x14ac:dyDescent="0.25">
      <c r="A9" s="7"/>
      <c r="B9" s="7"/>
      <c r="C9" s="76" t="s">
        <v>5</v>
      </c>
      <c r="D9" s="76"/>
      <c r="E9" s="76"/>
      <c r="F9" s="76"/>
      <c r="G9" s="76"/>
      <c r="H9" s="8"/>
    </row>
    <row r="10" spans="1:10" s="1" customFormat="1" ht="12" hidden="1" customHeight="1" x14ac:dyDescent="0.25">
      <c r="A10" s="7"/>
      <c r="B10" s="7"/>
      <c r="C10" s="9"/>
      <c r="D10" s="9"/>
      <c r="E10" s="9"/>
      <c r="F10" s="9"/>
      <c r="G10" s="9"/>
      <c r="H10" s="8"/>
    </row>
    <row r="11" spans="1:10" s="1" customFormat="1" ht="11.25" customHeight="1" x14ac:dyDescent="0.25">
      <c r="A11" s="7"/>
      <c r="B11" s="1" t="str">
        <f ca="1">"«    » ________________ "&amp;YEAR(TODAY())&amp;" г."</f>
        <v>«    » ________________ 2024 г.</v>
      </c>
      <c r="C11" s="5"/>
      <c r="D11" s="5"/>
      <c r="E11" s="5"/>
      <c r="F11" s="5"/>
      <c r="G11" s="5"/>
      <c r="H11" s="8"/>
    </row>
    <row r="12" spans="1:10" s="1" customFormat="1" ht="15" customHeight="1" x14ac:dyDescent="0.25">
      <c r="A12" s="7"/>
      <c r="C12" s="79" t="s">
        <v>46</v>
      </c>
      <c r="D12" s="79"/>
      <c r="E12" s="79"/>
      <c r="F12" s="79"/>
      <c r="G12" s="79"/>
      <c r="H12" s="8"/>
    </row>
    <row r="13" spans="1:10" s="1" customFormat="1" ht="11.25" customHeight="1" x14ac:dyDescent="0.25">
      <c r="A13" s="7"/>
      <c r="B13" s="7"/>
      <c r="C13" s="5"/>
      <c r="D13" s="5"/>
      <c r="E13" s="5"/>
      <c r="F13" s="5"/>
      <c r="G13" s="5"/>
      <c r="H13" s="8"/>
    </row>
    <row r="14" spans="1:10" s="1" customFormat="1" ht="11.25" x14ac:dyDescent="0.2">
      <c r="A14" s="10"/>
      <c r="C14" s="75" t="s">
        <v>63</v>
      </c>
      <c r="D14" s="75"/>
      <c r="E14" s="75"/>
      <c r="F14" s="75"/>
      <c r="G14" s="75"/>
      <c r="H14" s="3"/>
      <c r="J14" s="3" t="s">
        <v>6</v>
      </c>
    </row>
    <row r="15" spans="1:10" s="1" customFormat="1" ht="11.25" x14ac:dyDescent="0.2">
      <c r="A15" s="11"/>
      <c r="C15" s="80" t="s">
        <v>7</v>
      </c>
      <c r="D15" s="80"/>
      <c r="E15" s="80"/>
      <c r="F15" s="80"/>
      <c r="G15" s="80"/>
      <c r="H15" s="12"/>
    </row>
    <row r="16" spans="1:10" s="1" customFormat="1" ht="9.75" hidden="1" customHeight="1" x14ac:dyDescent="0.2">
      <c r="D16" s="9"/>
      <c r="E16" s="9"/>
      <c r="F16" s="9"/>
      <c r="G16" s="13"/>
      <c r="H16" s="13"/>
    </row>
    <row r="17" spans="1:14" ht="11.25" x14ac:dyDescent="0.2">
      <c r="A17" s="14"/>
      <c r="B17" s="78" t="s">
        <v>61</v>
      </c>
      <c r="C17" s="78"/>
      <c r="D17" s="78"/>
      <c r="E17" s="78"/>
      <c r="F17" s="78"/>
      <c r="G17" s="78"/>
      <c r="H17" s="5"/>
      <c r="I17" s="1"/>
      <c r="J17" s="1"/>
      <c r="K17" s="1"/>
      <c r="L17" s="1"/>
      <c r="M17" s="1"/>
    </row>
    <row r="18" spans="1:14" ht="11.25" x14ac:dyDescent="0.2">
      <c r="A18" s="1"/>
      <c r="B18" s="1"/>
      <c r="D18" s="5"/>
      <c r="E18" s="5"/>
      <c r="F18" s="5"/>
      <c r="G18" s="5"/>
      <c r="H18" s="5"/>
      <c r="I18" s="1"/>
      <c r="J18" s="1"/>
      <c r="K18" s="1"/>
      <c r="L18" s="1"/>
      <c r="M18" s="1"/>
    </row>
    <row r="19" spans="1:14" ht="17.25" customHeight="1" x14ac:dyDescent="0.2">
      <c r="A19" s="86" t="s">
        <v>8</v>
      </c>
      <c r="B19" s="86" t="s">
        <v>9</v>
      </c>
      <c r="C19" s="82" t="s">
        <v>10</v>
      </c>
      <c r="D19" s="81" t="s">
        <v>49</v>
      </c>
      <c r="E19" s="81"/>
      <c r="F19" s="81"/>
      <c r="G19" s="81"/>
      <c r="H19" s="81" t="s">
        <v>50</v>
      </c>
      <c r="I19" s="1"/>
      <c r="J19" s="1"/>
      <c r="K19" s="1"/>
      <c r="L19" s="1"/>
      <c r="M19" s="1"/>
    </row>
    <row r="20" spans="1:14" ht="11.25" x14ac:dyDescent="0.2">
      <c r="A20" s="87"/>
      <c r="B20" s="87"/>
      <c r="C20" s="89"/>
      <c r="D20" s="82" t="s">
        <v>11</v>
      </c>
      <c r="E20" s="82" t="s">
        <v>12</v>
      </c>
      <c r="F20" s="82" t="s">
        <v>13</v>
      </c>
      <c r="G20" s="84" t="s">
        <v>14</v>
      </c>
      <c r="H20" s="81"/>
      <c r="I20" s="1"/>
      <c r="J20" s="1"/>
      <c r="K20" s="1"/>
      <c r="L20" s="1"/>
      <c r="M20" s="1"/>
    </row>
    <row r="21" spans="1:14" ht="15" customHeight="1" x14ac:dyDescent="0.2">
      <c r="A21" s="88"/>
      <c r="B21" s="88"/>
      <c r="C21" s="83"/>
      <c r="D21" s="83"/>
      <c r="E21" s="83"/>
      <c r="F21" s="83"/>
      <c r="G21" s="85"/>
      <c r="H21" s="81"/>
      <c r="I21" s="1"/>
      <c r="J21" s="1"/>
      <c r="K21" s="1"/>
      <c r="L21" s="1"/>
      <c r="M21" s="1"/>
    </row>
    <row r="22" spans="1:14" ht="11.25" x14ac:dyDescent="0.2">
      <c r="A22" s="15">
        <v>1</v>
      </c>
      <c r="B22" s="15">
        <v>2</v>
      </c>
      <c r="C22" s="16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  <c r="I22" s="1"/>
      <c r="J22" s="1"/>
      <c r="K22" s="1"/>
      <c r="L22" s="1"/>
      <c r="M22" s="1"/>
    </row>
    <row r="23" spans="1:14" ht="12" hidden="1" x14ac:dyDescent="0.2">
      <c r="A23" s="69" t="s">
        <v>15</v>
      </c>
      <c r="B23" s="70"/>
      <c r="C23" s="70"/>
      <c r="D23" s="70"/>
      <c r="E23" s="70"/>
      <c r="F23" s="70"/>
      <c r="G23" s="70"/>
      <c r="H23" s="71"/>
      <c r="K23" s="17" t="s">
        <v>15</v>
      </c>
    </row>
    <row r="24" spans="1:14" ht="12" hidden="1" x14ac:dyDescent="0.2">
      <c r="A24" s="18"/>
      <c r="B24" s="67" t="s">
        <v>16</v>
      </c>
      <c r="C24" s="68"/>
      <c r="D24" s="19"/>
      <c r="E24" s="19"/>
      <c r="F24" s="20"/>
      <c r="G24" s="20"/>
      <c r="H24" s="20"/>
      <c r="K24" s="17"/>
      <c r="L24" s="21" t="s">
        <v>16</v>
      </c>
    </row>
    <row r="25" spans="1:14" ht="12" hidden="1" x14ac:dyDescent="0.2">
      <c r="A25" s="69" t="s">
        <v>17</v>
      </c>
      <c r="B25" s="70"/>
      <c r="C25" s="70"/>
      <c r="D25" s="70"/>
      <c r="E25" s="70"/>
      <c r="F25" s="70"/>
      <c r="G25" s="70"/>
      <c r="H25" s="71"/>
      <c r="K25" s="17" t="s">
        <v>17</v>
      </c>
      <c r="L25" s="21"/>
    </row>
    <row r="26" spans="1:14" ht="12" hidden="1" x14ac:dyDescent="0.2">
      <c r="A26" s="18"/>
      <c r="B26" s="67" t="s">
        <v>18</v>
      </c>
      <c r="C26" s="68"/>
      <c r="D26" s="19"/>
      <c r="E26" s="19"/>
      <c r="F26" s="20"/>
      <c r="G26" s="20"/>
      <c r="H26" s="20"/>
      <c r="K26" s="17"/>
      <c r="L26" s="21" t="s">
        <v>18</v>
      </c>
    </row>
    <row r="27" spans="1:14" ht="12" hidden="1" x14ac:dyDescent="0.2">
      <c r="A27" s="69" t="s">
        <v>19</v>
      </c>
      <c r="B27" s="70"/>
      <c r="C27" s="70"/>
      <c r="D27" s="70"/>
      <c r="E27" s="70"/>
      <c r="F27" s="70"/>
      <c r="G27" s="70"/>
      <c r="H27" s="71"/>
      <c r="K27" s="17" t="s">
        <v>19</v>
      </c>
      <c r="L27" s="21"/>
    </row>
    <row r="28" spans="1:14" ht="12" hidden="1" x14ac:dyDescent="0.2">
      <c r="A28" s="18"/>
      <c r="B28" s="67" t="s">
        <v>20</v>
      </c>
      <c r="C28" s="68"/>
      <c r="D28" s="19"/>
      <c r="E28" s="19"/>
      <c r="F28" s="20"/>
      <c r="G28" s="20"/>
      <c r="H28" s="20"/>
      <c r="K28" s="17"/>
      <c r="L28" s="21" t="s">
        <v>20</v>
      </c>
    </row>
    <row r="29" spans="1:14" ht="12" x14ac:dyDescent="0.2">
      <c r="A29" s="69" t="s">
        <v>21</v>
      </c>
      <c r="B29" s="70"/>
      <c r="C29" s="70"/>
      <c r="D29" s="70"/>
      <c r="E29" s="70"/>
      <c r="F29" s="70"/>
      <c r="G29" s="70"/>
      <c r="H29" s="71"/>
      <c r="K29" s="17" t="s">
        <v>21</v>
      </c>
      <c r="L29" s="21"/>
    </row>
    <row r="30" spans="1:14" ht="12.6" customHeight="1" x14ac:dyDescent="0.2">
      <c r="A30" s="38" t="s">
        <v>22</v>
      </c>
      <c r="B30" s="39" t="s">
        <v>23</v>
      </c>
      <c r="C30" s="40" t="s">
        <v>54</v>
      </c>
      <c r="D30" s="41"/>
      <c r="E30" s="41"/>
      <c r="F30" s="41"/>
      <c r="G30" s="42">
        <v>5460709</v>
      </c>
      <c r="H30" s="42">
        <f>G30</f>
        <v>5460709</v>
      </c>
      <c r="K30" s="17"/>
      <c r="L30" s="21"/>
    </row>
    <row r="31" spans="1:14" ht="15" customHeight="1" x14ac:dyDescent="0.2">
      <c r="A31" s="38" t="s">
        <v>25</v>
      </c>
      <c r="B31" s="39" t="s">
        <v>26</v>
      </c>
      <c r="C31" s="43" t="s">
        <v>24</v>
      </c>
      <c r="D31" s="41"/>
      <c r="E31" s="41"/>
      <c r="F31" s="41"/>
      <c r="G31" s="42">
        <v>11753</v>
      </c>
      <c r="H31" s="42">
        <f t="shared" ref="H31:H38" si="0">G31</f>
        <v>11753</v>
      </c>
      <c r="K31" s="17"/>
      <c r="L31" s="21"/>
    </row>
    <row r="32" spans="1:14" ht="27.75" customHeight="1" x14ac:dyDescent="0.2">
      <c r="A32" s="38" t="s">
        <v>28</v>
      </c>
      <c r="B32" s="39" t="s">
        <v>29</v>
      </c>
      <c r="C32" s="43" t="s">
        <v>27</v>
      </c>
      <c r="D32" s="41"/>
      <c r="E32" s="41"/>
      <c r="F32" s="41"/>
      <c r="G32" s="42">
        <v>577904</v>
      </c>
      <c r="H32" s="42">
        <f t="shared" si="0"/>
        <v>577904</v>
      </c>
      <c r="K32" s="17"/>
      <c r="L32" s="21"/>
      <c r="N32" s="35"/>
    </row>
    <row r="33" spans="1:15" ht="23.25" customHeight="1" x14ac:dyDescent="0.2">
      <c r="A33" s="38" t="s">
        <v>31</v>
      </c>
      <c r="B33" s="39" t="s">
        <v>32</v>
      </c>
      <c r="C33" s="43" t="s">
        <v>30</v>
      </c>
      <c r="D33" s="41"/>
      <c r="E33" s="41"/>
      <c r="F33" s="41"/>
      <c r="G33" s="42">
        <v>422177</v>
      </c>
      <c r="H33" s="42">
        <f t="shared" si="0"/>
        <v>422177</v>
      </c>
      <c r="K33" s="17"/>
      <c r="L33" s="21"/>
      <c r="N33" s="35"/>
    </row>
    <row r="34" spans="1:15" ht="15" customHeight="1" x14ac:dyDescent="0.2">
      <c r="A34" s="38" t="s">
        <v>34</v>
      </c>
      <c r="B34" s="39" t="s">
        <v>56</v>
      </c>
      <c r="C34" s="43" t="s">
        <v>33</v>
      </c>
      <c r="D34" s="41"/>
      <c r="E34" s="41"/>
      <c r="F34" s="41"/>
      <c r="G34" s="42">
        <v>352478</v>
      </c>
      <c r="H34" s="42">
        <f t="shared" si="0"/>
        <v>352478</v>
      </c>
      <c r="K34" s="17"/>
      <c r="L34" s="21"/>
    </row>
    <row r="35" spans="1:15" ht="27.75" customHeight="1" x14ac:dyDescent="0.2">
      <c r="A35" s="38" t="s">
        <v>35</v>
      </c>
      <c r="B35" s="39" t="s">
        <v>36</v>
      </c>
      <c r="C35" s="43" t="s">
        <v>37</v>
      </c>
      <c r="D35" s="41"/>
      <c r="E35" s="41"/>
      <c r="F35" s="41"/>
      <c r="G35" s="42">
        <v>1080292.46</v>
      </c>
      <c r="H35" s="42">
        <f t="shared" si="0"/>
        <v>1080292.46</v>
      </c>
      <c r="K35" s="17"/>
      <c r="L35" s="21"/>
    </row>
    <row r="36" spans="1:15" s="22" customFormat="1" ht="56.25" customHeight="1" x14ac:dyDescent="0.2">
      <c r="A36" s="38" t="s">
        <v>45</v>
      </c>
      <c r="B36" s="44" t="s">
        <v>59</v>
      </c>
      <c r="C36" s="45" t="s">
        <v>51</v>
      </c>
      <c r="D36" s="41"/>
      <c r="E36" s="41"/>
      <c r="F36" s="41"/>
      <c r="G36" s="42">
        <v>14038</v>
      </c>
      <c r="H36" s="42">
        <f t="shared" si="0"/>
        <v>14038</v>
      </c>
      <c r="I36" s="23"/>
      <c r="J36" s="23"/>
      <c r="K36" s="28"/>
      <c r="L36" s="29"/>
      <c r="M36" s="23"/>
    </row>
    <row r="37" spans="1:15" ht="22.5" x14ac:dyDescent="0.2">
      <c r="A37" s="46"/>
      <c r="B37" s="72" t="s">
        <v>38</v>
      </c>
      <c r="C37" s="73"/>
      <c r="D37" s="47"/>
      <c r="E37" s="47"/>
      <c r="F37" s="48"/>
      <c r="G37" s="49">
        <f>SUM(G30:G36)</f>
        <v>7919351.46</v>
      </c>
      <c r="H37" s="50">
        <f>G37</f>
        <v>7919351.46</v>
      </c>
      <c r="K37" s="17"/>
      <c r="L37" s="21"/>
      <c r="M37" s="21" t="s">
        <v>38</v>
      </c>
    </row>
    <row r="38" spans="1:15" ht="12" x14ac:dyDescent="0.2">
      <c r="A38" s="46"/>
      <c r="B38" s="72" t="s">
        <v>39</v>
      </c>
      <c r="C38" s="73"/>
      <c r="D38" s="47"/>
      <c r="E38" s="47"/>
      <c r="F38" s="48"/>
      <c r="G38" s="49">
        <f>G37</f>
        <v>7919351.46</v>
      </c>
      <c r="H38" s="50">
        <f t="shared" si="0"/>
        <v>7919351.46</v>
      </c>
      <c r="K38" s="17"/>
      <c r="L38" s="21" t="s">
        <v>39</v>
      </c>
      <c r="M38" s="21"/>
      <c r="O38" s="34"/>
    </row>
    <row r="39" spans="1:15" ht="12" x14ac:dyDescent="0.2">
      <c r="A39" s="92" t="s">
        <v>40</v>
      </c>
      <c r="B39" s="93"/>
      <c r="C39" s="93"/>
      <c r="D39" s="93"/>
      <c r="E39" s="93"/>
      <c r="F39" s="93"/>
      <c r="G39" s="93"/>
      <c r="H39" s="94"/>
      <c r="K39" s="17" t="s">
        <v>40</v>
      </c>
      <c r="L39" s="21"/>
      <c r="M39" s="21"/>
    </row>
    <row r="40" spans="1:15" ht="22.5" x14ac:dyDescent="0.2">
      <c r="A40" s="38" t="s">
        <v>48</v>
      </c>
      <c r="B40" s="39" t="s">
        <v>41</v>
      </c>
      <c r="C40" s="43" t="s">
        <v>55</v>
      </c>
      <c r="D40" s="41"/>
      <c r="E40" s="41"/>
      <c r="F40" s="41"/>
      <c r="G40" s="42">
        <f>SUM(G30:G34)*0.2+G36*0.2</f>
        <v>1367811.8000000003</v>
      </c>
      <c r="H40" s="42">
        <f>G40</f>
        <v>1367811.8000000003</v>
      </c>
      <c r="K40" s="17"/>
      <c r="L40" s="21"/>
      <c r="M40" s="21"/>
      <c r="O40" s="35"/>
    </row>
    <row r="41" spans="1:15" ht="12" hidden="1" x14ac:dyDescent="0.2">
      <c r="A41" s="51"/>
      <c r="B41" s="52"/>
      <c r="C41" s="53"/>
      <c r="D41" s="54"/>
      <c r="E41" s="54"/>
      <c r="F41" s="54"/>
      <c r="G41" s="55"/>
      <c r="H41" s="42">
        <f t="shared" ref="H41:H43" si="1">G41</f>
        <v>0</v>
      </c>
      <c r="K41" s="17"/>
      <c r="L41" s="21"/>
      <c r="M41" s="21"/>
    </row>
    <row r="42" spans="1:15" ht="12" x14ac:dyDescent="0.2">
      <c r="A42" s="46"/>
      <c r="B42" s="72" t="s">
        <v>42</v>
      </c>
      <c r="C42" s="73"/>
      <c r="D42" s="47"/>
      <c r="E42" s="47"/>
      <c r="F42" s="48"/>
      <c r="G42" s="56">
        <f>G40</f>
        <v>1367811.8000000003</v>
      </c>
      <c r="H42" s="50">
        <f t="shared" si="1"/>
        <v>1367811.8000000003</v>
      </c>
      <c r="K42" s="17"/>
      <c r="L42" s="21"/>
      <c r="M42" s="21" t="s">
        <v>42</v>
      </c>
    </row>
    <row r="43" spans="1:15" ht="12" x14ac:dyDescent="0.2">
      <c r="A43" s="46"/>
      <c r="B43" s="72" t="s">
        <v>43</v>
      </c>
      <c r="C43" s="73"/>
      <c r="D43" s="47"/>
      <c r="E43" s="47"/>
      <c r="F43" s="48"/>
      <c r="G43" s="57">
        <f>G38+G42</f>
        <v>9287163.2599999998</v>
      </c>
      <c r="H43" s="58">
        <f t="shared" si="1"/>
        <v>9287163.2599999998</v>
      </c>
      <c r="K43" s="17"/>
      <c r="L43" s="21" t="s">
        <v>43</v>
      </c>
      <c r="M43" s="21"/>
    </row>
    <row r="44" spans="1:15" s="22" customFormat="1" ht="12" x14ac:dyDescent="0.2">
      <c r="A44" s="59"/>
      <c r="B44" s="60"/>
      <c r="C44" s="60"/>
      <c r="D44" s="61"/>
      <c r="E44" s="61"/>
      <c r="F44" s="62"/>
      <c r="G44" s="63"/>
      <c r="H44" s="64"/>
      <c r="I44" s="23"/>
      <c r="J44" s="23"/>
      <c r="K44" s="28"/>
      <c r="L44" s="29"/>
      <c r="M44" s="29"/>
    </row>
    <row r="45" spans="1:15" s="22" customFormat="1" ht="12" x14ac:dyDescent="0.2">
      <c r="A45" s="24"/>
      <c r="B45" s="25"/>
      <c r="C45" s="25"/>
      <c r="D45" s="26"/>
      <c r="E45" s="26"/>
      <c r="F45" s="27"/>
      <c r="G45" s="27"/>
      <c r="H45" s="27"/>
      <c r="I45" s="23"/>
      <c r="J45" s="23"/>
      <c r="K45" s="28"/>
      <c r="L45" s="29"/>
      <c r="M45" s="29"/>
    </row>
    <row r="46" spans="1:15" s="22" customFormat="1" ht="13.15" customHeight="1" x14ac:dyDescent="0.2">
      <c r="A46" s="90" t="s">
        <v>62</v>
      </c>
      <c r="B46" s="90"/>
      <c r="C46" s="90"/>
      <c r="D46" s="90"/>
      <c r="E46" s="90"/>
      <c r="F46" s="90"/>
      <c r="G46" s="90"/>
      <c r="H46" s="90"/>
      <c r="I46" s="23"/>
      <c r="J46" s="23"/>
      <c r="K46" s="28"/>
      <c r="L46" s="29"/>
      <c r="M46" s="29"/>
    </row>
    <row r="47" spans="1:15" s="22" customFormat="1" ht="13.15" customHeight="1" x14ac:dyDescent="0.2">
      <c r="A47" s="91" t="s">
        <v>44</v>
      </c>
      <c r="B47" s="91"/>
      <c r="C47" s="91"/>
      <c r="D47" s="91"/>
      <c r="E47" s="91"/>
      <c r="F47" s="91"/>
      <c r="G47" s="91"/>
      <c r="H47" s="91"/>
      <c r="I47" s="23"/>
      <c r="J47" s="23"/>
      <c r="K47" s="28"/>
      <c r="L47" s="29"/>
      <c r="M47" s="29"/>
    </row>
    <row r="48" spans="1:15" s="22" customFormat="1" ht="12.75" x14ac:dyDescent="0.2">
      <c r="A48" s="30"/>
      <c r="B48" s="31"/>
      <c r="C48" s="31"/>
      <c r="D48" s="32"/>
      <c r="E48" s="32"/>
      <c r="F48" s="32"/>
      <c r="G48" s="32"/>
      <c r="H48" s="32"/>
      <c r="I48" s="23"/>
      <c r="J48" s="23"/>
      <c r="K48" s="28"/>
      <c r="L48" s="29"/>
      <c r="M48" s="29"/>
    </row>
    <row r="49" spans="1:13" s="22" customFormat="1" ht="12.75" x14ac:dyDescent="0.2">
      <c r="A49" s="33"/>
      <c r="B49" s="33"/>
      <c r="C49" s="31" t="s">
        <v>58</v>
      </c>
      <c r="D49" s="33"/>
      <c r="E49" s="33"/>
      <c r="F49" s="33"/>
      <c r="G49" s="33"/>
      <c r="H49" s="33"/>
      <c r="I49" s="23"/>
      <c r="J49" s="23"/>
      <c r="K49" s="28"/>
      <c r="L49" s="29"/>
      <c r="M49" s="29"/>
    </row>
    <row r="50" spans="1:13" s="22" customFormat="1" ht="13.15" customHeight="1" x14ac:dyDescent="0.2">
      <c r="A50" s="91" t="s">
        <v>44</v>
      </c>
      <c r="B50" s="91"/>
      <c r="C50" s="91"/>
      <c r="D50" s="91"/>
      <c r="E50" s="91"/>
      <c r="F50" s="91"/>
      <c r="G50" s="91"/>
      <c r="H50" s="91"/>
      <c r="I50" s="23"/>
      <c r="J50" s="23"/>
      <c r="K50" s="28"/>
      <c r="L50" s="29"/>
      <c r="M50" s="29"/>
    </row>
    <row r="51" spans="1:13" ht="19.899999999999999" customHeight="1" x14ac:dyDescent="0.2">
      <c r="A51" s="30"/>
      <c r="B51" s="31"/>
      <c r="C51" s="31"/>
      <c r="D51" s="32"/>
      <c r="E51" s="32"/>
      <c r="F51" s="32"/>
      <c r="G51" s="32"/>
      <c r="H51" s="32"/>
    </row>
    <row r="52" spans="1:13" ht="12.75" x14ac:dyDescent="0.2">
      <c r="A52" s="1"/>
      <c r="B52" s="1"/>
      <c r="C52" s="31" t="s">
        <v>60</v>
      </c>
      <c r="I52" s="1"/>
      <c r="J52" s="1"/>
      <c r="K52" s="1"/>
      <c r="L52" s="1"/>
      <c r="M52" s="1"/>
    </row>
  </sheetData>
  <mergeCells count="33">
    <mergeCell ref="A46:H46"/>
    <mergeCell ref="A47:H47"/>
    <mergeCell ref="A50:H50"/>
    <mergeCell ref="B38:C38"/>
    <mergeCell ref="A39:H39"/>
    <mergeCell ref="B42:C42"/>
    <mergeCell ref="B43:C43"/>
    <mergeCell ref="F20:F21"/>
    <mergeCell ref="G20:G21"/>
    <mergeCell ref="B26:C26"/>
    <mergeCell ref="A27:H27"/>
    <mergeCell ref="A19:A21"/>
    <mergeCell ref="B19:B21"/>
    <mergeCell ref="C19:C21"/>
    <mergeCell ref="D20:D21"/>
    <mergeCell ref="E20:E21"/>
    <mergeCell ref="D19:G19"/>
    <mergeCell ref="B6:C6"/>
    <mergeCell ref="B28:C28"/>
    <mergeCell ref="A29:H29"/>
    <mergeCell ref="B37:C37"/>
    <mergeCell ref="C2:G2"/>
    <mergeCell ref="C14:G14"/>
    <mergeCell ref="A23:H23"/>
    <mergeCell ref="B24:C24"/>
    <mergeCell ref="A25:H25"/>
    <mergeCell ref="C3:G3"/>
    <mergeCell ref="C8:G8"/>
    <mergeCell ref="C9:G9"/>
    <mergeCell ref="B17:G17"/>
    <mergeCell ref="C12:G12"/>
    <mergeCell ref="C15:G15"/>
    <mergeCell ref="H19:H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</vt:lpstr>
      <vt:lpstr>ССР!Заголовки_для_печати</vt:lpstr>
      <vt:lpstr>ССР!Область_печати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Гринев</dc:creator>
  <cp:lastModifiedBy>AcerUser</cp:lastModifiedBy>
  <cp:lastPrinted>2024-04-02T09:14:20Z</cp:lastPrinted>
  <dcterms:created xsi:type="dcterms:W3CDTF">2020-09-30T08:50:27Z</dcterms:created>
  <dcterms:modified xsi:type="dcterms:W3CDTF">2024-04-03T13:06:21Z</dcterms:modified>
</cp:coreProperties>
</file>