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1. Сотрудники\Разумов Н.С\0. Сегодня\1100 Охранник 6 разряда\"/>
    </mc:Choice>
  </mc:AlternateContent>
  <bookViews>
    <workbookView xWindow="0" yWindow="0" windowWidth="28800" windowHeight="11535"/>
  </bookViews>
  <sheets>
    <sheet name=" Обоснование" sheetId="6" r:id="rId1"/>
  </sheets>
  <definedNames>
    <definedName name="_xlnm.Print_Area" localSheetId="0">' Обоснование'!$A$1:$M$35</definedName>
  </definedNames>
  <calcPr calcId="152511" refMode="R1C1"/>
</workbook>
</file>

<file path=xl/calcChain.xml><?xml version="1.0" encoding="utf-8"?>
<calcChain xmlns="http://schemas.openxmlformats.org/spreadsheetml/2006/main">
  <c r="J17" i="6" l="1"/>
  <c r="J16" i="6" l="1"/>
  <c r="I16" i="6" l="1"/>
</calcChain>
</file>

<file path=xl/sharedStrings.xml><?xml version="1.0" encoding="utf-8"?>
<sst xmlns="http://schemas.openxmlformats.org/spreadsheetml/2006/main" count="33" uniqueCount="32">
  <si>
    <t>Кол-во</t>
  </si>
  <si>
    <t>Ед. изм.</t>
  </si>
  <si>
    <t>№ п/п</t>
  </si>
  <si>
    <t>Итого:</t>
  </si>
  <si>
    <t>Среднее арифметическое значение цены, руб.</t>
  </si>
  <si>
    <t>Коэффициент вариации, %</t>
  </si>
  <si>
    <t>ОБОСНОВАНИЕ НАЧАЛЬНОЙ (МАКСИМАЛЬНОЙ) ЦЕНЫ КОНТРАКТА</t>
  </si>
  <si>
    <t>НМЦК методом сопоставимых рыночных цен (анализа рынка) определяется по формуле:</t>
  </si>
  <si>
    <t>где:</t>
  </si>
  <si>
    <t>Начальная 
(максимальная) 
цена контракта, 
руб.</t>
  </si>
  <si>
    <t>НМЦК, определяемая методом сопоставимых рыночных цен (анализа рынка);</t>
  </si>
  <si>
    <t>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услуг.</t>
  </si>
  <si>
    <t>Цена  за единицу измерения (руб.)</t>
  </si>
  <si>
    <t>Функциональные, технические, качественные, эксплуатационные характеристики товара определены Техническим заданием.</t>
  </si>
  <si>
    <t>Начальная (максимальная) цена контракта определена методом сопоставимых рыночных цен (анализ рынка).</t>
  </si>
  <si>
    <t>чел</t>
  </si>
  <si>
    <t>Оказание услуг по профессиональному обучению (профессиональной подготовке) граждан по профессии «Охранник 6 разряда»</t>
  </si>
  <si>
    <t>Областное государственное казенное учреждение "Центр занятости населения Томской области"</t>
  </si>
  <si>
    <t xml:space="preserve">  </t>
  </si>
  <si>
    <t xml:space="preserve">                  (должность)</t>
  </si>
  <si>
    <t xml:space="preserve">    "____" _________________ 20_____ г.
</t>
  </si>
  <si>
    <t xml:space="preserve">(подпись/расшифровка подписи)
</t>
  </si>
  <si>
    <t xml:space="preserve">    Ф.И.О. исполнителя/контактный телефон
</t>
  </si>
  <si>
    <r>
      <t xml:space="preserve">В целях применения метода сопоставимых рыночных цен (анализа рынка) использовалась общедоступная информация о рыночных ценах </t>
    </r>
    <r>
      <rPr>
        <i/>
        <sz val="11"/>
        <rFont val="Times New Roman"/>
        <family val="1"/>
        <charset val="204"/>
      </rPr>
      <t xml:space="preserve"> услуг  </t>
    </r>
    <r>
      <rPr>
        <sz val="11"/>
        <rFont val="Times New Roman"/>
        <family val="1"/>
        <charset val="204"/>
      </rPr>
      <t xml:space="preserve">в соответствии с ч.18 ст.22 Федерального закона от 05.04.2013г. № 44-ФЗ: 3 коммерческих предложения исполнителей. Коммерческие предложения имеются у заказчика. </t>
    </r>
  </si>
  <si>
    <t xml:space="preserve">Дата подготовки обоснования НМЦК: 27.03.2025 года
</t>
  </si>
  <si>
    <t>Предложение 1    Вх. № 1428 от 27.03.2025</t>
  </si>
  <si>
    <t xml:space="preserve">Предложение 2     Вх. № 1429 от 27.03.2025 </t>
  </si>
  <si>
    <t>Предложение 3     Вх. № 4131 от 27.03.2025</t>
  </si>
  <si>
    <t xml:space="preserve">Общая начальная (максимальная) цена контракта составляет: 130 666 (Сто тридцать тысяч шестьсот шестьдесят шесть) рублей 69 копеек. </t>
  </si>
  <si>
    <r>
      <t xml:space="preserve">   </t>
    </r>
    <r>
      <rPr>
        <i/>
        <sz val="12"/>
        <rFont val="Times New Roman"/>
        <family val="1"/>
        <charset val="204"/>
      </rPr>
      <t>Работник контрактной службы/Контрактный управляющий:</t>
    </r>
  </si>
  <si>
    <r>
      <t xml:space="preserve">    ______________________/</t>
    </r>
    <r>
      <rPr>
        <u/>
        <sz val="12"/>
        <rFont val="Times New Roman"/>
        <family val="1"/>
        <charset val="204"/>
      </rPr>
      <t xml:space="preserve"> О.Н.Чуканова/</t>
    </r>
  </si>
  <si>
    <t>Наименование услуги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</si>
</sst>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2"/>
      <name val="PT Astra Serif"/>
      <family val="1"/>
      <charset val="204"/>
    </font>
    <font>
      <sz val="10"/>
      <name val="PT Astra Serif"/>
      <family val="1"/>
      <charset val="204"/>
    </font>
    <font>
      <b/>
      <sz val="12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PT Astra Serif"/>
      <family val="1"/>
      <charset val="204"/>
    </font>
    <font>
      <sz val="9"/>
      <name val="Times New Roman"/>
      <family val="1"/>
      <charset val="204"/>
    </font>
    <font>
      <b/>
      <sz val="12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>
      <alignment horizontal="left" vertical="center"/>
    </xf>
    <xf numFmtId="0" fontId="2" fillId="0" borderId="0">
      <alignment horizontal="center" vertical="center"/>
    </xf>
    <xf numFmtId="0" fontId="7" fillId="0" borderId="0" applyNumberFormat="0" applyFill="0" applyBorder="0" applyAlignment="0" applyProtection="0"/>
  </cellStyleXfs>
  <cellXfs count="58">
    <xf numFmtId="0" fontId="0" fillId="0" borderId="0" xfId="0"/>
    <xf numFmtId="0" fontId="4" fillId="0" borderId="0" xfId="0" applyFont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left" wrapText="1"/>
    </xf>
    <xf numFmtId="0" fontId="6" fillId="0" borderId="0" xfId="1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9" fillId="0" borderId="0" xfId="4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top" wrapText="1"/>
    </xf>
    <xf numFmtId="0" fontId="12" fillId="0" borderId="7" xfId="1" applyFont="1" applyFill="1" applyBorder="1" applyAlignment="1">
      <alignment horizontal="center" vertical="center" wrapText="1"/>
    </xf>
    <xf numFmtId="0" fontId="4" fillId="0" borderId="0" xfId="1" applyFont="1"/>
    <xf numFmtId="0" fontId="14" fillId="0" borderId="0" xfId="1" applyFont="1"/>
    <xf numFmtId="0" fontId="15" fillId="0" borderId="0" xfId="1" applyFont="1"/>
    <xf numFmtId="0" fontId="14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16" fillId="0" borderId="0" xfId="1" applyFont="1" applyBorder="1"/>
    <xf numFmtId="0" fontId="18" fillId="0" borderId="0" xfId="1" applyFont="1" applyBorder="1"/>
    <xf numFmtId="0" fontId="12" fillId="0" borderId="0" xfId="1" applyFont="1"/>
    <xf numFmtId="0" fontId="17" fillId="0" borderId="3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/>
    </xf>
    <xf numFmtId="0" fontId="16" fillId="0" borderId="0" xfId="1" applyFont="1" applyFill="1" applyBorder="1"/>
    <xf numFmtId="0" fontId="18" fillId="0" borderId="0" xfId="1" applyFont="1" applyFill="1" applyBorder="1"/>
    <xf numFmtId="0" fontId="12" fillId="0" borderId="0" xfId="1" applyFont="1" applyFill="1"/>
    <xf numFmtId="4" fontId="17" fillId="0" borderId="1" xfId="1" applyNumberFormat="1" applyFont="1" applyBorder="1" applyAlignment="1">
      <alignment horizontal="center"/>
    </xf>
    <xf numFmtId="0" fontId="6" fillId="0" borderId="0" xfId="1" applyFont="1" applyBorder="1" applyAlignment="1">
      <alignment horizontal="right" wrapText="1"/>
    </xf>
    <xf numFmtId="0" fontId="9" fillId="0" borderId="0" xfId="4" applyFont="1" applyBorder="1" applyAlignment="1">
      <alignment wrapText="1"/>
    </xf>
    <xf numFmtId="0" fontId="9" fillId="0" borderId="0" xfId="4" applyFont="1" applyFill="1" applyAlignment="1">
      <alignment vertical="center"/>
    </xf>
    <xf numFmtId="0" fontId="10" fillId="0" borderId="0" xfId="1" applyFont="1"/>
    <xf numFmtId="0" fontId="10" fillId="0" borderId="0" xfId="1" applyFont="1" applyBorder="1" applyAlignment="1">
      <alignment horizontal="center" wrapText="1"/>
    </xf>
    <xf numFmtId="0" fontId="10" fillId="0" borderId="0" xfId="1" applyFont="1" applyAlignment="1"/>
    <xf numFmtId="0" fontId="16" fillId="0" borderId="0" xfId="0" applyFont="1" applyBorder="1" applyAlignment="1">
      <alignment horizontal="center"/>
    </xf>
    <xf numFmtId="0" fontId="4" fillId="0" borderId="0" xfId="1" applyFont="1" applyAlignment="1">
      <alignment horizontal="center"/>
    </xf>
    <xf numFmtId="0" fontId="17" fillId="0" borderId="3" xfId="1" applyFont="1" applyBorder="1" applyAlignment="1">
      <alignment horizontal="right"/>
    </xf>
    <xf numFmtId="0" fontId="17" fillId="0" borderId="4" xfId="1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0" fontId="13" fillId="0" borderId="0" xfId="0" applyFont="1" applyAlignment="1"/>
    <xf numFmtId="0" fontId="17" fillId="2" borderId="1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wrapText="1"/>
    </xf>
    <xf numFmtId="0" fontId="4" fillId="0" borderId="0" xfId="1" applyFont="1" applyBorder="1" applyAlignment="1">
      <alignment horizontal="center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top"/>
    </xf>
    <xf numFmtId="0" fontId="10" fillId="0" borderId="5" xfId="1" applyFont="1" applyFill="1" applyBorder="1" applyAlignment="1">
      <alignment horizontal="center"/>
    </xf>
    <xf numFmtId="0" fontId="10" fillId="0" borderId="6" xfId="1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0" fillId="0" borderId="0" xfId="1" applyFont="1" applyAlignment="1">
      <alignment horizontal="left"/>
    </xf>
    <xf numFmtId="0" fontId="10" fillId="0" borderId="5" xfId="1" applyFont="1" applyBorder="1" applyAlignment="1">
      <alignment horizontal="center"/>
    </xf>
    <xf numFmtId="0" fontId="10" fillId="0" borderId="0" xfId="1" applyFont="1" applyBorder="1" applyAlignment="1">
      <alignment horizontal="center" vertical="top"/>
    </xf>
    <xf numFmtId="0" fontId="10" fillId="0" borderId="0" xfId="1" applyFont="1" applyAlignment="1">
      <alignment horizontal="center"/>
    </xf>
  </cellXfs>
  <cellStyles count="5">
    <cellStyle name="Excel Built-in Normal" xfId="1"/>
    <cellStyle name="S10" xfId="2"/>
    <cellStyle name="S9" xfId="3"/>
    <cellStyle name="Гиперссылка" xfId="4" builtinId="8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28575</xdr:rowOff>
    </xdr:from>
    <xdr:to>
      <xdr:col>4</xdr:col>
      <xdr:colOff>581025</xdr:colOff>
      <xdr:row>9</xdr:row>
      <xdr:rowOff>428625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28925" y="2314575"/>
          <a:ext cx="142875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10</xdr:row>
      <xdr:rowOff>38100</xdr:rowOff>
    </xdr:from>
    <xdr:to>
      <xdr:col>1</xdr:col>
      <xdr:colOff>714375</xdr:colOff>
      <xdr:row>10</xdr:row>
      <xdr:rowOff>266700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71475" y="2724150"/>
          <a:ext cx="6191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28575</xdr:colOff>
      <xdr:row>11</xdr:row>
      <xdr:rowOff>638175</xdr:rowOff>
    </xdr:from>
    <xdr:to>
      <xdr:col>1</xdr:col>
      <xdr:colOff>190500</xdr:colOff>
      <xdr:row>11</xdr:row>
      <xdr:rowOff>866775</xdr:rowOff>
    </xdr:to>
    <xdr:pic>
      <xdr:nvPicPr>
        <xdr:cNvPr id="1027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04800" y="3657600"/>
          <a:ext cx="1619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tabSelected="1" view="pageBreakPreview" zoomScaleNormal="100" zoomScaleSheetLayoutView="100" workbookViewId="0">
      <selection activeCell="A8" sqref="A8:J8"/>
    </sheetView>
  </sheetViews>
  <sheetFormatPr defaultColWidth="9.28515625" defaultRowHeight="12" x14ac:dyDescent="0.2"/>
  <cols>
    <col min="1" max="1" width="6.5703125" style="14" customWidth="1"/>
    <col min="2" max="2" width="86.7109375" style="14" customWidth="1"/>
    <col min="3" max="3" width="9.5703125" style="14" customWidth="1"/>
    <col min="4" max="4" width="9.7109375" style="14" customWidth="1"/>
    <col min="5" max="5" width="18.140625" style="14" customWidth="1"/>
    <col min="6" max="6" width="18" style="14" customWidth="1"/>
    <col min="7" max="7" width="17.85546875" style="14" customWidth="1"/>
    <col min="8" max="8" width="24.85546875" style="14" customWidth="1"/>
    <col min="9" max="9" width="16.85546875" style="14" customWidth="1"/>
    <col min="10" max="10" width="27.28515625" style="14" customWidth="1"/>
    <col min="11" max="11" width="19.7109375" style="14" customWidth="1"/>
    <col min="12" max="12" width="9.28515625" style="14"/>
    <col min="13" max="13" width="1" style="14" customWidth="1"/>
    <col min="14" max="16384" width="9.28515625" style="14"/>
  </cols>
  <sheetData>
    <row r="1" spans="1:12" ht="15.75" x14ac:dyDescent="0.25">
      <c r="A1" s="12"/>
      <c r="B1" s="12"/>
      <c r="C1" s="12"/>
      <c r="D1" s="12"/>
      <c r="E1" s="12"/>
      <c r="F1" s="12"/>
      <c r="G1" s="12"/>
      <c r="H1" s="12"/>
      <c r="I1" s="37"/>
      <c r="J1" s="37"/>
      <c r="K1" s="37"/>
      <c r="L1" s="13"/>
    </row>
    <row r="2" spans="1:12" ht="18" customHeight="1" x14ac:dyDescent="0.25">
      <c r="A2" s="36" t="s">
        <v>6</v>
      </c>
      <c r="B2" s="36"/>
      <c r="C2" s="36"/>
      <c r="D2" s="36"/>
      <c r="E2" s="36"/>
      <c r="F2" s="36"/>
      <c r="G2" s="36"/>
      <c r="H2" s="36"/>
      <c r="I2" s="36"/>
      <c r="J2" s="36"/>
      <c r="K2" s="41"/>
      <c r="L2" s="15"/>
    </row>
    <row r="3" spans="1:12" ht="18" customHeight="1" x14ac:dyDescent="0.25">
      <c r="A3" s="36" t="s">
        <v>16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15"/>
    </row>
    <row r="4" spans="1:12" ht="19.5" customHeight="1" x14ac:dyDescent="0.25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16"/>
      <c r="L4" s="15"/>
    </row>
    <row r="5" spans="1:12" ht="15.75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5"/>
    </row>
    <row r="6" spans="1:12" ht="18" customHeight="1" x14ac:dyDescent="0.25">
      <c r="A6" s="43" t="s">
        <v>13</v>
      </c>
      <c r="B6" s="43"/>
      <c r="C6" s="43"/>
      <c r="D6" s="43"/>
      <c r="E6" s="43"/>
      <c r="F6" s="43"/>
      <c r="G6" s="43"/>
      <c r="H6" s="43"/>
      <c r="I6" s="43"/>
      <c r="J6" s="43"/>
      <c r="K6" s="16"/>
      <c r="L6" s="15"/>
    </row>
    <row r="7" spans="1:12" ht="33" customHeight="1" x14ac:dyDescent="0.25">
      <c r="A7" s="43" t="s">
        <v>14</v>
      </c>
      <c r="B7" s="43"/>
      <c r="C7" s="43"/>
      <c r="D7" s="43"/>
      <c r="E7" s="43"/>
      <c r="F7" s="43"/>
      <c r="G7" s="43"/>
      <c r="H7" s="43"/>
      <c r="I7" s="43"/>
      <c r="J7" s="43"/>
      <c r="K7" s="16"/>
      <c r="L7" s="15"/>
    </row>
    <row r="8" spans="1:12" ht="48.75" customHeight="1" x14ac:dyDescent="0.25">
      <c r="A8" s="46" t="s">
        <v>23</v>
      </c>
      <c r="B8" s="46"/>
      <c r="C8" s="46"/>
      <c r="D8" s="46"/>
      <c r="E8" s="46"/>
      <c r="F8" s="46"/>
      <c r="G8" s="46"/>
      <c r="H8" s="46"/>
      <c r="I8" s="46"/>
      <c r="J8" s="46"/>
      <c r="K8" s="16"/>
      <c r="L8" s="15"/>
    </row>
    <row r="9" spans="1:12" ht="15.75" x14ac:dyDescent="0.25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16"/>
      <c r="L9" s="15"/>
    </row>
    <row r="10" spans="1:12" ht="31.5" customHeight="1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16"/>
      <c r="L10" s="15"/>
    </row>
    <row r="11" spans="1:12" ht="26.25" customHeight="1" x14ac:dyDescent="0.25">
      <c r="A11" s="1" t="s">
        <v>8</v>
      </c>
      <c r="B11" s="45" t="s">
        <v>10</v>
      </c>
      <c r="C11" s="45"/>
      <c r="D11" s="45"/>
      <c r="E11" s="45"/>
      <c r="F11" s="45"/>
      <c r="G11" s="1"/>
      <c r="H11" s="1"/>
      <c r="I11" s="1"/>
      <c r="J11" s="1"/>
      <c r="K11" s="16"/>
      <c r="L11" s="15"/>
    </row>
    <row r="12" spans="1:12" ht="87.75" customHeight="1" x14ac:dyDescent="0.25">
      <c r="A12" s="17"/>
      <c r="B12" s="43" t="s">
        <v>11</v>
      </c>
      <c r="C12" s="43"/>
      <c r="D12" s="43"/>
      <c r="E12" s="43"/>
      <c r="F12" s="43"/>
      <c r="G12" s="43"/>
      <c r="H12" s="43"/>
      <c r="I12" s="43"/>
      <c r="J12" s="43"/>
      <c r="K12" s="16"/>
      <c r="L12" s="15"/>
    </row>
    <row r="13" spans="1:12" ht="15.75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6"/>
      <c r="L13" s="15"/>
    </row>
    <row r="14" spans="1:12" ht="28.5" customHeight="1" x14ac:dyDescent="0.25">
      <c r="A14" s="42" t="s">
        <v>2</v>
      </c>
      <c r="B14" s="44" t="s">
        <v>31</v>
      </c>
      <c r="C14" s="42" t="s">
        <v>1</v>
      </c>
      <c r="D14" s="42" t="s">
        <v>0</v>
      </c>
      <c r="E14" s="42" t="s">
        <v>12</v>
      </c>
      <c r="F14" s="42"/>
      <c r="G14" s="42"/>
      <c r="H14" s="42" t="s">
        <v>4</v>
      </c>
      <c r="I14" s="42" t="s">
        <v>5</v>
      </c>
      <c r="J14" s="42" t="s">
        <v>9</v>
      </c>
      <c r="K14" s="16"/>
      <c r="L14" s="15"/>
    </row>
    <row r="15" spans="1:12" s="20" customFormat="1" ht="50.25" customHeight="1" x14ac:dyDescent="0.25">
      <c r="A15" s="42"/>
      <c r="B15" s="44"/>
      <c r="C15" s="42"/>
      <c r="D15" s="42"/>
      <c r="E15" s="11" t="s">
        <v>25</v>
      </c>
      <c r="F15" s="11" t="s">
        <v>26</v>
      </c>
      <c r="G15" s="11" t="s">
        <v>27</v>
      </c>
      <c r="H15" s="42"/>
      <c r="I15" s="42"/>
      <c r="J15" s="42"/>
      <c r="K15" s="18"/>
      <c r="L15" s="19"/>
    </row>
    <row r="16" spans="1:12" s="28" customFormat="1" ht="50.25" customHeight="1" x14ac:dyDescent="0.25">
      <c r="A16" s="21">
        <v>1</v>
      </c>
      <c r="B16" s="22" t="s">
        <v>16</v>
      </c>
      <c r="C16" s="23" t="s">
        <v>15</v>
      </c>
      <c r="D16" s="24">
        <v>7</v>
      </c>
      <c r="E16" s="24">
        <v>20000</v>
      </c>
      <c r="F16" s="24">
        <v>20000</v>
      </c>
      <c r="G16" s="24">
        <v>16000</v>
      </c>
      <c r="H16" s="25">
        <v>18666.669999999998</v>
      </c>
      <c r="I16" s="25">
        <f>SQRT(VARA(E16,F16,G16))/H16*100</f>
        <v>12.371789273386732</v>
      </c>
      <c r="J16" s="2">
        <f>D16*H16</f>
        <v>130666.68999999999</v>
      </c>
      <c r="K16" s="26"/>
      <c r="L16" s="27"/>
    </row>
    <row r="17" spans="1:12" ht="15.75" x14ac:dyDescent="0.25">
      <c r="A17" s="38" t="s">
        <v>3</v>
      </c>
      <c r="B17" s="39"/>
      <c r="C17" s="39"/>
      <c r="D17" s="39"/>
      <c r="E17" s="39"/>
      <c r="F17" s="39"/>
      <c r="G17" s="39"/>
      <c r="H17" s="39"/>
      <c r="I17" s="40"/>
      <c r="J17" s="29">
        <f>J16</f>
        <v>130666.68999999999</v>
      </c>
      <c r="K17" s="16"/>
      <c r="L17" s="15"/>
    </row>
    <row r="18" spans="1:12" ht="15.75" x14ac:dyDescent="0.25">
      <c r="A18" s="47" t="s">
        <v>28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15"/>
    </row>
    <row r="19" spans="1:12" ht="15.7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15"/>
    </row>
    <row r="20" spans="1:12" ht="15.75" x14ac:dyDescent="0.25">
      <c r="A20" s="30"/>
      <c r="B20" s="8"/>
      <c r="C20" s="31"/>
      <c r="D20" s="31"/>
      <c r="E20" s="31"/>
      <c r="F20" s="31"/>
      <c r="G20" s="31"/>
      <c r="H20" s="31"/>
      <c r="I20" s="31"/>
      <c r="J20" s="3"/>
      <c r="K20" s="7"/>
      <c r="L20" s="15"/>
    </row>
    <row r="21" spans="1:12" ht="15.75" x14ac:dyDescent="0.25">
      <c r="A21" s="4"/>
      <c r="B21" s="32"/>
      <c r="C21" s="5"/>
      <c r="D21" s="5"/>
      <c r="E21" s="5"/>
      <c r="F21" s="5"/>
      <c r="G21" s="5"/>
      <c r="H21" s="5"/>
      <c r="I21" s="5"/>
      <c r="J21" s="6"/>
      <c r="K21" s="5"/>
      <c r="L21" s="15"/>
    </row>
    <row r="22" spans="1:12" ht="15.75" x14ac:dyDescent="0.25">
      <c r="A22" s="7"/>
      <c r="B22" s="8"/>
      <c r="C22" s="7"/>
      <c r="D22" s="7"/>
      <c r="E22" s="7"/>
      <c r="F22" s="7"/>
      <c r="G22" s="7"/>
      <c r="H22" s="7"/>
      <c r="I22" s="7"/>
      <c r="J22" s="3"/>
      <c r="K22" s="7"/>
      <c r="L22" s="15"/>
    </row>
    <row r="23" spans="1:12" ht="15.75" x14ac:dyDescent="0.2">
      <c r="B23" s="53" t="s">
        <v>24</v>
      </c>
      <c r="C23" s="53"/>
      <c r="D23" s="53"/>
      <c r="E23" s="53"/>
      <c r="F23" s="9"/>
      <c r="G23" s="9"/>
      <c r="H23" s="9"/>
      <c r="I23" s="9"/>
      <c r="J23" s="9"/>
      <c r="K23" s="9"/>
      <c r="L23" s="15"/>
    </row>
    <row r="24" spans="1:12" ht="15.75" x14ac:dyDescent="0.2">
      <c r="B24" s="10"/>
      <c r="C24" s="10"/>
      <c r="D24" s="10"/>
      <c r="E24" s="10"/>
      <c r="F24" s="9"/>
      <c r="G24" s="9"/>
      <c r="H24" s="9"/>
      <c r="I24" s="9"/>
      <c r="J24" s="9"/>
      <c r="K24" s="9"/>
      <c r="L24" s="13"/>
    </row>
    <row r="25" spans="1:12" ht="15.75" x14ac:dyDescent="0.25">
      <c r="B25" s="54" t="s">
        <v>29</v>
      </c>
      <c r="C25" s="54"/>
      <c r="D25" s="54"/>
      <c r="E25" s="54"/>
      <c r="F25" s="33"/>
      <c r="G25" s="33"/>
      <c r="H25" s="33"/>
      <c r="I25" s="33"/>
      <c r="J25" s="33"/>
      <c r="K25" s="33"/>
      <c r="L25" s="13"/>
    </row>
    <row r="26" spans="1:12" ht="15.75" x14ac:dyDescent="0.25">
      <c r="A26" s="34"/>
      <c r="B26" s="55" t="s">
        <v>18</v>
      </c>
      <c r="C26" s="55"/>
      <c r="D26" s="55"/>
      <c r="E26" s="55"/>
      <c r="F26" s="33"/>
      <c r="G26" s="33"/>
      <c r="H26" s="33"/>
      <c r="I26" s="33"/>
      <c r="J26" s="33"/>
      <c r="K26" s="33"/>
      <c r="L26" s="13"/>
    </row>
    <row r="27" spans="1:12" ht="15.75" x14ac:dyDescent="0.25">
      <c r="A27" s="35"/>
      <c r="B27" s="56" t="s">
        <v>19</v>
      </c>
      <c r="C27" s="56"/>
      <c r="D27" s="33"/>
      <c r="E27" s="33"/>
      <c r="F27" s="33"/>
      <c r="G27" s="33"/>
      <c r="H27" s="33"/>
      <c r="I27" s="33"/>
      <c r="J27" s="33"/>
      <c r="K27" s="33"/>
      <c r="L27" s="13"/>
    </row>
    <row r="28" spans="1:12" ht="15.75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13"/>
    </row>
    <row r="29" spans="1:12" ht="15.75" x14ac:dyDescent="0.25">
      <c r="A29" s="33"/>
      <c r="B29" s="57" t="s">
        <v>30</v>
      </c>
      <c r="C29" s="57"/>
      <c r="D29" s="57"/>
      <c r="E29" s="57"/>
      <c r="F29" s="49" t="s">
        <v>20</v>
      </c>
      <c r="G29" s="50"/>
      <c r="H29" s="50"/>
      <c r="I29" s="50"/>
      <c r="J29" s="33"/>
      <c r="K29" s="33"/>
      <c r="L29" s="13"/>
    </row>
    <row r="30" spans="1:12" ht="15.75" x14ac:dyDescent="0.25">
      <c r="A30" s="33"/>
      <c r="B30" s="50" t="s">
        <v>21</v>
      </c>
      <c r="C30" s="50"/>
      <c r="D30" s="50"/>
      <c r="E30" s="50"/>
      <c r="F30" s="33"/>
      <c r="G30" s="33"/>
      <c r="H30" s="33"/>
      <c r="I30" s="33"/>
      <c r="J30" s="33"/>
      <c r="K30" s="33"/>
      <c r="L30" s="13"/>
    </row>
    <row r="31" spans="1:12" ht="15.75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13"/>
    </row>
    <row r="32" spans="1:12" ht="15.75" x14ac:dyDescent="0.25">
      <c r="A32" s="33"/>
      <c r="B32" s="51"/>
      <c r="C32" s="51"/>
      <c r="D32" s="51"/>
      <c r="E32" s="51"/>
      <c r="F32" s="33"/>
      <c r="G32" s="33"/>
      <c r="H32" s="33"/>
      <c r="I32" s="33"/>
      <c r="J32" s="33"/>
      <c r="K32" s="33"/>
      <c r="L32" s="13"/>
    </row>
    <row r="33" spans="1:12" ht="15.75" x14ac:dyDescent="0.25">
      <c r="A33" s="33"/>
      <c r="B33" s="52" t="s">
        <v>22</v>
      </c>
      <c r="C33" s="52"/>
      <c r="D33" s="52"/>
      <c r="E33" s="52"/>
      <c r="F33" s="33"/>
      <c r="G33" s="33"/>
      <c r="H33" s="33"/>
      <c r="I33" s="33"/>
      <c r="J33" s="33"/>
      <c r="K33" s="33"/>
      <c r="L33" s="13"/>
    </row>
    <row r="34" spans="1:12" ht="15.7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</row>
    <row r="35" spans="1:12" ht="15.75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3"/>
    </row>
  </sheetData>
  <sheetProtection selectLockedCells="1" selectUnlockedCells="1"/>
  <mergeCells count="30">
    <mergeCell ref="F29:I29"/>
    <mergeCell ref="B30:E30"/>
    <mergeCell ref="B32:E32"/>
    <mergeCell ref="B33:E33"/>
    <mergeCell ref="B23:E23"/>
    <mergeCell ref="B25:E25"/>
    <mergeCell ref="B26:E26"/>
    <mergeCell ref="B27:C27"/>
    <mergeCell ref="B29:E29"/>
    <mergeCell ref="A7:J7"/>
    <mergeCell ref="A8:J8"/>
    <mergeCell ref="A18:K18"/>
    <mergeCell ref="A9:J9"/>
    <mergeCell ref="A10:J10"/>
    <mergeCell ref="A3:K3"/>
    <mergeCell ref="I1:K1"/>
    <mergeCell ref="A17:I17"/>
    <mergeCell ref="A2:K2"/>
    <mergeCell ref="C14:C15"/>
    <mergeCell ref="D14:D15"/>
    <mergeCell ref="E14:G14"/>
    <mergeCell ref="A4:J4"/>
    <mergeCell ref="A6:J6"/>
    <mergeCell ref="I14:I15"/>
    <mergeCell ref="B14:B15"/>
    <mergeCell ref="H14:H15"/>
    <mergeCell ref="J14:J15"/>
    <mergeCell ref="A14:A15"/>
    <mergeCell ref="B12:J12"/>
    <mergeCell ref="B11:F11"/>
  </mergeCells>
  <phoneticPr fontId="3" type="noConversion"/>
  <pageMargins left="0.25" right="0.25" top="0.75" bottom="0.75" header="0.3" footer="0.3"/>
  <pageSetup paperSize="9" scale="54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Обоснование</vt:lpstr>
      <vt:lpstr>' Обоснование'!Область_печати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А. Кононова</dc:creator>
  <cp:lastModifiedBy>Разумов Никита Сергеевич</cp:lastModifiedBy>
  <cp:lastPrinted>2022-04-11T07:39:54Z</cp:lastPrinted>
  <dcterms:created xsi:type="dcterms:W3CDTF">2013-01-30T02:33:10Z</dcterms:created>
  <dcterms:modified xsi:type="dcterms:W3CDTF">2025-03-31T04:01:14Z</dcterms:modified>
</cp:coreProperties>
</file>