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zakup20211\Общая\Общая папка Закупки\ЗАКУПКИ НА 2025 год\АУКЦИОНЫ 2025\ЭА-294.25 Принтеры+МФУ\"/>
    </mc:Choice>
  </mc:AlternateContent>
  <bookViews>
    <workbookView xWindow="0" yWindow="0" windowWidth="28800" windowHeight="12435" tabRatio="500"/>
  </bookViews>
  <sheets>
    <sheet name="Общее" sheetId="1" r:id="rId1"/>
  </sheets>
  <definedNames>
    <definedName name="_xlnm_Print_Area" localSheetId="0">Общее!$A$1:$L$25</definedName>
    <definedName name="OLE_LINK1" localSheetId="0">Общее!$A$15</definedName>
    <definedName name="_xlnm.Print_Titles" localSheetId="0">Общее!$18:$18</definedName>
    <definedName name="_xlnm.Print_Area" localSheetId="0">Общее!$A$1:$L$26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0" i="1" l="1"/>
  <c r="L19" i="1"/>
  <c r="L21" i="1" l="1"/>
</calcChain>
</file>

<file path=xl/sharedStrings.xml><?xml version="1.0" encoding="utf-8"?>
<sst xmlns="http://schemas.openxmlformats.org/spreadsheetml/2006/main" count="53" uniqueCount="50">
  <si>
    <t xml:space="preserve">(указывается предмет контракта) </t>
  </si>
  <si>
    <t xml:space="preserve">Обоснование выбранного метода обоснования начальной (максимальной) цены контракта: </t>
  </si>
  <si>
    <t xml:space="preserve">Метод сопоставимых рыночных цен (анализа рынка)
</t>
  </si>
  <si>
    <t>Нормативный метод</t>
  </si>
  <si>
    <t>Не применяется: отсутствуют требования к закупаемым товарам, работам, услугам, устанавливающие предельные цен товаров, работ, услуг.</t>
  </si>
  <si>
    <t>Тарифный метод</t>
  </si>
  <si>
    <t>Не применяется: цены закупаемых товаров, работ, услуг для не подлежат государственному регулированию и не установлены муниципальными правовыми актами.</t>
  </si>
  <si>
    <t>Проектно-сметный метод</t>
  </si>
  <si>
    <t>Не применяется: на основании ч. 9, 9.1 и 9.2 статьи 22 Федерального закона № 44-ФЗ.</t>
  </si>
  <si>
    <t>Затратный метод</t>
  </si>
  <si>
    <t>Не применяется: отсутствует возможность определить сумму произведенных затрат и обычной для определенной сферы деятельности прибыли.</t>
  </si>
  <si>
    <t>Иной метод</t>
  </si>
  <si>
    <t>Применяется: Расчет выполнен аналогично методу сопоставимых рыночных цен (анализа рынка) с учетом товаров, происходящих из иных иностранных государств.</t>
  </si>
  <si>
    <t>Таблица
для обоснования начальной (максимальной) цены контракта</t>
  </si>
  <si>
    <t>№ п/п</t>
  </si>
  <si>
    <t xml:space="preserve">Наименование товара, работы, услуги </t>
  </si>
  <si>
    <t>Ед. изм</t>
  </si>
  <si>
    <t>Кол-во</t>
  </si>
  <si>
    <t xml:space="preserve">Источники ценовой информации </t>
  </si>
  <si>
    <t>Однородность совокупности значений выявленных цен</t>
  </si>
  <si>
    <t>Начальная (максимальная) цена контракта по позиции (НМЦтру), руб.</t>
  </si>
  <si>
    <t>Цена за единицу, руб.</t>
  </si>
  <si>
    <t>Начальная (максимальная) цена контракта (НМЦК), руб.:</t>
  </si>
  <si>
    <t xml:space="preserve">Расчет начальной (максимальной) цены контракта выполнен по формуле, предусмотренной приказом Министерства экономического развития Российской Федерации от 2 октября 2013 года № 567 «Об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исполнителем)» для определения начальной (максимальной) цены контракта, цены контракта методом сопоставимых рыночных цен (анализа рынка) путем суммирования начальных (максимальных) цен товаров, работ, услуг по позициям (НМЦК тру):
</t>
  </si>
  <si>
    <t>где:</t>
  </si>
  <si>
    <t>Исп. ФИО тел.</t>
  </si>
  <si>
    <r>
      <t xml:space="preserve">Коэффициент вариации цен V (%) </t>
    </r>
    <r>
      <rPr>
        <i/>
        <sz val="8.5"/>
        <color rgb="FF000000"/>
        <rFont val="Times New Roman"/>
        <family val="1"/>
        <charset val="204"/>
      </rPr>
      <t>(не должен превышать 33%)</t>
    </r>
  </si>
  <si>
    <t>Обоснование начальной (максимальной) цены контракта
при невозможности применения метода сопоставимых рыночных цен (анализа рынка) с соблюдением особенности определения НМЦК, установленной пунктом «в» пункта 7 постановления Правительства Российской Федерации от 23.12.2024 № 1875 «О мерах по предоставлению национального режима при осуществлении закупок товаров, работ, услуг для обеспечения государственных и муниципальных нужд, закупок товаров, работ, услуг отдельными видами юридических лиц»</t>
  </si>
  <si>
    <r>
      <t>Дата подготовки обоснования начальной (максимальной) цены контракта</t>
    </r>
    <r>
      <rPr>
        <b/>
        <u/>
        <sz val="10"/>
        <rFont val="Times New Roman"/>
        <family val="1"/>
        <charset val="204"/>
      </rPr>
      <t xml:space="preserve">                                          </t>
    </r>
  </si>
  <si>
    <r>
      <t xml:space="preserve">Используемый метод определения начальной (максимальной) цены контракта: </t>
    </r>
    <r>
      <rPr>
        <b/>
        <u/>
        <sz val="10"/>
        <color rgb="FF000000"/>
        <rFont val="Times New Roman"/>
        <family val="1"/>
        <charset val="204"/>
      </rPr>
      <t>иной</t>
    </r>
    <r>
      <rPr>
        <sz val="10"/>
        <color rgb="FF000000"/>
        <rFont val="Times New Roman"/>
        <family val="1"/>
        <charset val="204"/>
      </rPr>
      <t xml:space="preserve"> </t>
    </r>
  </si>
  <si>
    <t>Не применяется: невозможность соблюдения требований абзаца второго подпункта «в» пункта 7 Постановления Правительства РФ от 23.12.2024 № 1875 "О мерах по предоставлению национального режима при осуществлении закупок товаров, работ, услуг для обеспечения государственных и муниципальных нужд, закупок товаров, работ, услуг отдельными видами юридических лиц" по причине, что производство как идентичного товара, так и однородного товара на территории государств-членов ЕАЭС отсутствует (прекращено).</t>
  </si>
  <si>
    <t>Поставка периферийного оборудования</t>
  </si>
  <si>
    <t>Принтер</t>
  </si>
  <si>
    <t>26.20.16.120-00000101</t>
  </si>
  <si>
    <t>шт</t>
  </si>
  <si>
    <t>Многофункциональное устройство (МФУ)</t>
  </si>
  <si>
    <t>26.20.18.000-00000069</t>
  </si>
  <si>
    <t>ОКПД2/КТРУ</t>
  </si>
  <si>
    <t xml:space="preserve">10 012,00 </t>
  </si>
  <si>
    <t xml:space="preserve">10 045,00 </t>
  </si>
  <si>
    <t xml:space="preserve">8 999,00 </t>
  </si>
  <si>
    <t xml:space="preserve">43 433,00 </t>
  </si>
  <si>
    <t xml:space="preserve">43 578,00 </t>
  </si>
  <si>
    <t xml:space="preserve">59 299,00 </t>
  </si>
  <si>
    <t xml:space="preserve">Среднее квадратичное отклонение     
</t>
  </si>
  <si>
    <t>№1 (от 09.04.25)</t>
  </si>
  <si>
    <t>№2 (от 10.04.25</t>
  </si>
  <si>
    <t>№3 (от 22.04.25)</t>
  </si>
  <si>
    <t xml:space="preserve">                                Цена за единицу товара, работы, услуги по позиции в денежном выражении
v - количество (объем) закупаемого товара (работы, услуги);
n - количество значений, используемых в расчете;
i - номер источника ценовой информации;
цi 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услуг.</t>
  </si>
  <si>
    <t>Средняя арифметическая цена за единицу (с округл. до сотых долей после запятой) &lt;ц&gt;,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</si>
</sst>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0#########"/>
  </numFmts>
  <fonts count="12">
    <font>
      <sz val="10"/>
      <name val="Arial Cyr"/>
      <charset val="1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.5"/>
      <color rgb="FF000000"/>
      <name val="Times New Roman"/>
      <family val="1"/>
      <charset val="204"/>
    </font>
    <font>
      <sz val="8.5"/>
      <name val="Times New Roman"/>
      <family val="1"/>
      <charset val="204"/>
    </font>
    <font>
      <i/>
      <sz val="8.5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Border="1" applyAlignment="1" applyProtection="1"/>
    <xf numFmtId="0" fontId="1" fillId="2" borderId="0" xfId="0" applyFont="1" applyFill="1" applyBorder="1" applyAlignment="1" applyProtection="1"/>
    <xf numFmtId="0" fontId="1" fillId="0" borderId="0" xfId="0" applyFont="1" applyBorder="1" applyAlignment="1" applyProtection="1">
      <alignment vertical="top"/>
    </xf>
    <xf numFmtId="0" fontId="3" fillId="0" borderId="1" xfId="0" applyFont="1" applyBorder="1" applyAlignment="1" applyProtection="1">
      <alignment horizontal="center" vertical="top"/>
    </xf>
    <xf numFmtId="164" fontId="1" fillId="0" borderId="0" xfId="0" applyNumberFormat="1" applyFont="1" applyBorder="1" applyAlignment="1" applyProtection="1">
      <alignment vertical="top"/>
    </xf>
    <xf numFmtId="0" fontId="3" fillId="0" borderId="0" xfId="0" applyFont="1" applyBorder="1" applyAlignment="1" applyProtection="1"/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164" fontId="7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justify" vertical="top" wrapText="1"/>
    </xf>
    <xf numFmtId="0" fontId="2" fillId="0" borderId="1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top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/>
    <xf numFmtId="0" fontId="7" fillId="0" borderId="1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center" wrapText="1"/>
    </xf>
    <xf numFmtId="0" fontId="10" fillId="2" borderId="0" xfId="0" applyFont="1" applyFill="1" applyBorder="1" applyAlignment="1" applyProtection="1">
      <alignment horizontal="center" vertical="distributed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top"/>
    </xf>
    <xf numFmtId="164" fontId="3" fillId="0" borderId="0" xfId="0" applyNumberFormat="1" applyFont="1" applyBorder="1" applyAlignment="1" applyProtection="1">
      <alignment vertical="top"/>
    </xf>
    <xf numFmtId="165" fontId="8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700230</xdr:colOff>
      <xdr:row>28</xdr:row>
      <xdr:rowOff>162416</xdr:rowOff>
    </xdr:from>
    <xdr:to>
      <xdr:col>13</xdr:col>
      <xdr:colOff>895350</xdr:colOff>
      <xdr:row>29</xdr:row>
      <xdr:rowOff>171359</xdr:rowOff>
    </xdr:to>
    <xdr:sp macro="" textlink="">
      <xdr:nvSpPr>
        <xdr:cNvPr id="2" name="Shape 1"/>
        <xdr:cNvSpPr/>
      </xdr:nvSpPr>
      <xdr:spPr>
        <a:xfrm>
          <a:off x="14691240" y="10612440"/>
          <a:ext cx="195120" cy="25236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18</xdr:col>
      <xdr:colOff>127415</xdr:colOff>
      <xdr:row>1</xdr:row>
      <xdr:rowOff>77920</xdr:rowOff>
    </xdr:from>
    <xdr:to>
      <xdr:col>18</xdr:col>
      <xdr:colOff>329015</xdr:colOff>
      <xdr:row>5</xdr:row>
      <xdr:rowOff>120105</xdr:rowOff>
    </xdr:to>
    <xdr:sp macro="" textlink="">
      <xdr:nvSpPr>
        <xdr:cNvPr id="3" name="Shape 2"/>
        <xdr:cNvSpPr/>
      </xdr:nvSpPr>
      <xdr:spPr>
        <a:xfrm flipV="1">
          <a:off x="17928360" y="903600"/>
          <a:ext cx="201600" cy="100728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 editAs="absolute">
    <xdr:from>
      <xdr:col>10</xdr:col>
      <xdr:colOff>213047</xdr:colOff>
      <xdr:row>16</xdr:row>
      <xdr:rowOff>123822</xdr:rowOff>
    </xdr:from>
    <xdr:to>
      <xdr:col>10</xdr:col>
      <xdr:colOff>1051019</xdr:colOff>
      <xdr:row>16</xdr:row>
      <xdr:rowOff>405234</xdr:rowOff>
    </xdr:to>
    <xdr:pic>
      <xdr:nvPicPr>
        <xdr:cNvPr id="4" name="Picture 4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288380" y="5394322"/>
          <a:ext cx="837972" cy="281412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9</xdr:col>
      <xdr:colOff>84665</xdr:colOff>
      <xdr:row>15</xdr:row>
      <xdr:rowOff>498927</xdr:rowOff>
    </xdr:from>
    <xdr:to>
      <xdr:col>9</xdr:col>
      <xdr:colOff>984249</xdr:colOff>
      <xdr:row>16</xdr:row>
      <xdr:rowOff>508000</xdr:rowOff>
    </xdr:to>
    <xdr:pic>
      <xdr:nvPicPr>
        <xdr:cNvPr id="5" name="Picture 5"/>
        <xdr:cNvPicPr/>
      </xdr:nvPicPr>
      <xdr:blipFill>
        <a:blip xmlns:r="http://schemas.openxmlformats.org/officeDocument/2006/relationships" r:embed="rId2"/>
        <a:stretch/>
      </xdr:blipFill>
      <xdr:spPr>
        <a:xfrm>
          <a:off x="9069915" y="5250844"/>
          <a:ext cx="899584" cy="527656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169333</xdr:colOff>
      <xdr:row>22</xdr:row>
      <xdr:rowOff>647076</xdr:rowOff>
    </xdr:from>
    <xdr:to>
      <xdr:col>1</xdr:col>
      <xdr:colOff>1905530</xdr:colOff>
      <xdr:row>24</xdr:row>
      <xdr:rowOff>159584</xdr:rowOff>
    </xdr:to>
    <xdr:pic>
      <xdr:nvPicPr>
        <xdr:cNvPr id="6" name="Picture 6"/>
        <xdr:cNvPicPr/>
      </xdr:nvPicPr>
      <xdr:blipFill>
        <a:blip xmlns:r="http://schemas.openxmlformats.org/officeDocument/2006/relationships" r:embed="rId3"/>
        <a:stretch/>
      </xdr:blipFill>
      <xdr:spPr>
        <a:xfrm>
          <a:off x="169333" y="7843743"/>
          <a:ext cx="2127780" cy="570841"/>
        </a:xfrm>
        <a:prstGeom prst="rect">
          <a:avLst/>
        </a:prstGeom>
        <a:ln w="0">
          <a:noFill/>
        </a:ln>
      </xdr:spPr>
    </xdr:pic>
    <xdr:clientData/>
  </xdr:twoCellAnchor>
  <xdr:twoCellAnchor editAs="absolute">
    <xdr:from>
      <xdr:col>0</xdr:col>
      <xdr:colOff>201083</xdr:colOff>
      <xdr:row>24</xdr:row>
      <xdr:rowOff>289558</xdr:rowOff>
    </xdr:from>
    <xdr:to>
      <xdr:col>1</xdr:col>
      <xdr:colOff>616163</xdr:colOff>
      <xdr:row>24</xdr:row>
      <xdr:rowOff>967690</xdr:rowOff>
    </xdr:to>
    <xdr:pic>
      <xdr:nvPicPr>
        <xdr:cNvPr id="7" name="Picture 7"/>
        <xdr:cNvPicPr/>
      </xdr:nvPicPr>
      <xdr:blipFill>
        <a:blip xmlns:r="http://schemas.openxmlformats.org/officeDocument/2006/relationships" r:embed="rId4"/>
        <a:stretch/>
      </xdr:blipFill>
      <xdr:spPr>
        <a:xfrm>
          <a:off x="201083" y="8544558"/>
          <a:ext cx="806663" cy="678132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tileRect/>
        </a:gradFill>
      </a:fillStyleLst>
      <a:lnStyleLst>
        <a:ln w="6350">
          <a:prstDash val="solid"/>
        </a:ln>
        <a:ln w="12700">
          <a:prstDash val="solid"/>
        </a:ln>
        <a:ln w="1905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view="pageBreakPreview" zoomScale="90" zoomScaleNormal="100" zoomScaleSheetLayoutView="90" workbookViewId="0">
      <selection activeCell="M19" sqref="M19"/>
    </sheetView>
  </sheetViews>
  <sheetFormatPr defaultColWidth="8.42578125" defaultRowHeight="18.75"/>
  <cols>
    <col min="1" max="1" width="5.85546875" style="1" customWidth="1"/>
    <col min="2" max="2" width="37.85546875" style="1" customWidth="1"/>
    <col min="3" max="3" width="20.7109375" style="1" customWidth="1"/>
    <col min="4" max="4" width="9.5703125" style="1" customWidth="1"/>
    <col min="5" max="5" width="10.42578125" style="1" customWidth="1"/>
    <col min="6" max="8" width="13.140625" style="1" customWidth="1"/>
    <col min="9" max="9" width="10.5703125" style="1" customWidth="1"/>
    <col min="10" max="10" width="16.28515625" style="1" customWidth="1"/>
    <col min="11" max="11" width="17" style="1" customWidth="1"/>
    <col min="12" max="12" width="21.5703125" style="1" customWidth="1"/>
    <col min="13" max="13" width="8.42578125" style="1"/>
    <col min="14" max="14" width="21.140625" style="1" customWidth="1"/>
    <col min="15" max="16384" width="8.42578125" style="1"/>
  </cols>
  <sheetData>
    <row r="1" spans="1:12" ht="65.25" customHeight="1">
      <c r="A1" s="11" t="s">
        <v>27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 s="2" customFormat="1" ht="24" customHeight="1">
      <c r="A2" s="26" t="s">
        <v>31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1:12" ht="14.25" customHeight="1">
      <c r="A3" s="12" t="s">
        <v>0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2">
      <c r="A4" s="13" t="s">
        <v>28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ht="18.75" customHeight="1">
      <c r="A5" s="14" t="s">
        <v>29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</row>
    <row r="6" spans="1:12" ht="18.75" customHeight="1">
      <c r="A6" s="15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54" customHeight="1">
      <c r="A7" s="15" t="s">
        <v>2</v>
      </c>
      <c r="B7" s="15"/>
      <c r="C7" s="15"/>
      <c r="D7" s="16" t="s">
        <v>30</v>
      </c>
      <c r="E7" s="16"/>
      <c r="F7" s="16"/>
      <c r="G7" s="16"/>
      <c r="H7" s="16"/>
      <c r="I7" s="16"/>
      <c r="J7" s="16"/>
      <c r="K7" s="16"/>
      <c r="L7" s="16"/>
    </row>
    <row r="8" spans="1:12" ht="15.75" customHeight="1">
      <c r="A8" s="17" t="s">
        <v>3</v>
      </c>
      <c r="B8" s="17"/>
      <c r="C8" s="17"/>
      <c r="D8" s="16" t="s">
        <v>4</v>
      </c>
      <c r="E8" s="16"/>
      <c r="F8" s="16"/>
      <c r="G8" s="16"/>
      <c r="H8" s="16"/>
      <c r="I8" s="16"/>
      <c r="J8" s="16"/>
      <c r="K8" s="16"/>
      <c r="L8" s="16"/>
    </row>
    <row r="9" spans="1:12" ht="24" customHeight="1">
      <c r="A9" s="15" t="s">
        <v>5</v>
      </c>
      <c r="B9" s="15"/>
      <c r="C9" s="15"/>
      <c r="D9" s="16" t="s">
        <v>6</v>
      </c>
      <c r="E9" s="16"/>
      <c r="F9" s="16"/>
      <c r="G9" s="16"/>
      <c r="H9" s="16"/>
      <c r="I9" s="16"/>
      <c r="J9" s="16"/>
      <c r="K9" s="16"/>
      <c r="L9" s="16"/>
    </row>
    <row r="10" spans="1:12" ht="15.75" customHeight="1">
      <c r="A10" s="15" t="s">
        <v>7</v>
      </c>
      <c r="B10" s="15"/>
      <c r="C10" s="15"/>
      <c r="D10" s="16" t="s">
        <v>8</v>
      </c>
      <c r="E10" s="16"/>
      <c r="F10" s="16"/>
      <c r="G10" s="16"/>
      <c r="H10" s="16"/>
      <c r="I10" s="16"/>
      <c r="J10" s="16"/>
      <c r="K10" s="16"/>
      <c r="L10" s="16"/>
    </row>
    <row r="11" spans="1:12" ht="15.75" customHeight="1">
      <c r="A11" s="15" t="s">
        <v>9</v>
      </c>
      <c r="B11" s="15"/>
      <c r="C11" s="15"/>
      <c r="D11" s="16" t="s">
        <v>10</v>
      </c>
      <c r="E11" s="16"/>
      <c r="F11" s="16"/>
      <c r="G11" s="16"/>
      <c r="H11" s="16"/>
      <c r="I11" s="16"/>
      <c r="J11" s="16"/>
      <c r="K11" s="16"/>
      <c r="L11" s="16"/>
    </row>
    <row r="12" spans="1:12" ht="28.5" customHeight="1">
      <c r="A12" s="15" t="s">
        <v>11</v>
      </c>
      <c r="B12" s="15"/>
      <c r="C12" s="15"/>
      <c r="D12" s="16" t="s">
        <v>12</v>
      </c>
      <c r="E12" s="16"/>
      <c r="F12" s="16"/>
      <c r="G12" s="16"/>
      <c r="H12" s="16"/>
      <c r="I12" s="16"/>
      <c r="J12" s="16"/>
      <c r="K12" s="16"/>
      <c r="L12" s="16"/>
    </row>
    <row r="13" spans="1:12" ht="13.3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ht="27.75" customHeight="1">
      <c r="A14" s="19" t="s">
        <v>13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</row>
    <row r="15" spans="1:12" ht="18.75" customHeight="1">
      <c r="A15" s="36" t="s">
        <v>14</v>
      </c>
      <c r="B15" s="36" t="s">
        <v>15</v>
      </c>
      <c r="C15" s="36" t="s">
        <v>37</v>
      </c>
      <c r="D15" s="36" t="s">
        <v>16</v>
      </c>
      <c r="E15" s="36" t="s">
        <v>17</v>
      </c>
      <c r="F15" s="20" t="s">
        <v>18</v>
      </c>
      <c r="G15" s="20"/>
      <c r="H15" s="20"/>
      <c r="I15" s="20" t="s">
        <v>19</v>
      </c>
      <c r="J15" s="20"/>
      <c r="K15" s="20"/>
      <c r="L15" s="21" t="s">
        <v>20</v>
      </c>
    </row>
    <row r="16" spans="1:12" ht="40.5" customHeight="1">
      <c r="A16" s="36"/>
      <c r="B16" s="36"/>
      <c r="C16" s="36"/>
      <c r="D16" s="36"/>
      <c r="E16" s="36"/>
      <c r="F16" s="7" t="s">
        <v>45</v>
      </c>
      <c r="G16" s="7" t="s">
        <v>46</v>
      </c>
      <c r="H16" s="7" t="s">
        <v>47</v>
      </c>
      <c r="I16" s="20" t="s">
        <v>49</v>
      </c>
      <c r="J16" s="20" t="s">
        <v>44</v>
      </c>
      <c r="K16" s="20" t="s">
        <v>26</v>
      </c>
      <c r="L16" s="21"/>
    </row>
    <row r="17" spans="1:14" s="3" customFormat="1" ht="42" customHeight="1">
      <c r="A17" s="36"/>
      <c r="B17" s="36"/>
      <c r="C17" s="36"/>
      <c r="D17" s="36"/>
      <c r="E17" s="36"/>
      <c r="F17" s="8" t="s">
        <v>21</v>
      </c>
      <c r="G17" s="8" t="s">
        <v>21</v>
      </c>
      <c r="H17" s="8" t="s">
        <v>21</v>
      </c>
      <c r="I17" s="20"/>
      <c r="J17" s="20"/>
      <c r="K17" s="20"/>
      <c r="L17" s="20"/>
    </row>
    <row r="18" spans="1:14" s="3" customForma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N18" s="5"/>
    </row>
    <row r="19" spans="1:14" s="33" customFormat="1" ht="25.5">
      <c r="A19" s="28">
        <v>1</v>
      </c>
      <c r="B19" s="29" t="s">
        <v>32</v>
      </c>
      <c r="C19" s="29" t="s">
        <v>33</v>
      </c>
      <c r="D19" s="27" t="s">
        <v>34</v>
      </c>
      <c r="E19" s="31">
        <v>10</v>
      </c>
      <c r="F19" s="30" t="s">
        <v>38</v>
      </c>
      <c r="G19" s="30" t="s">
        <v>39</v>
      </c>
      <c r="H19" s="30" t="s">
        <v>40</v>
      </c>
      <c r="I19" s="35">
        <v>9685.33</v>
      </c>
      <c r="J19" s="30">
        <v>594.61</v>
      </c>
      <c r="K19" s="30">
        <v>6.14</v>
      </c>
      <c r="L19" s="32">
        <f>I19*E19</f>
        <v>96853.3</v>
      </c>
      <c r="N19" s="34"/>
    </row>
    <row r="20" spans="1:14" s="33" customFormat="1" ht="27" customHeight="1">
      <c r="A20" s="28">
        <v>2</v>
      </c>
      <c r="B20" s="29" t="s">
        <v>35</v>
      </c>
      <c r="C20" s="29" t="s">
        <v>36</v>
      </c>
      <c r="D20" s="27" t="s">
        <v>34</v>
      </c>
      <c r="E20" s="31">
        <v>8</v>
      </c>
      <c r="F20" s="30" t="s">
        <v>41</v>
      </c>
      <c r="G20" s="30" t="s">
        <v>42</v>
      </c>
      <c r="H20" s="30" t="s">
        <v>43</v>
      </c>
      <c r="I20" s="35">
        <v>48770</v>
      </c>
      <c r="J20" s="30">
        <v>9118.67</v>
      </c>
      <c r="K20" s="30">
        <v>18.7</v>
      </c>
      <c r="L20" s="32">
        <f>I20*E20</f>
        <v>390160</v>
      </c>
      <c r="N20" s="34"/>
    </row>
    <row r="21" spans="1:14" ht="18.75" customHeight="1">
      <c r="A21" s="23" t="s">
        <v>22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9">
        <f>L19+L20</f>
        <v>487013.3</v>
      </c>
    </row>
    <row r="22" spans="1:14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4" ht="66" customHeight="1">
      <c r="A23" s="24" t="s">
        <v>23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</row>
    <row r="24" spans="1:14" ht="17.25" customHeight="1">
      <c r="A24" s="25" t="s">
        <v>24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1:14" ht="117.75" customHeight="1">
      <c r="A25" s="25" t="s">
        <v>48</v>
      </c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</row>
    <row r="26" spans="1:14">
      <c r="A26" s="22" t="s">
        <v>25</v>
      </c>
      <c r="B26" s="22"/>
      <c r="C26" s="6"/>
      <c r="D26" s="6"/>
      <c r="E26" s="6"/>
      <c r="F26" s="6"/>
      <c r="G26" s="6"/>
      <c r="H26" s="6"/>
      <c r="I26" s="6"/>
      <c r="J26" s="6"/>
      <c r="K26" s="6"/>
      <c r="L26" s="6"/>
    </row>
  </sheetData>
  <mergeCells count="36">
    <mergeCell ref="A26:B26"/>
    <mergeCell ref="A21:K21"/>
    <mergeCell ref="A23:L23"/>
    <mergeCell ref="A24:L24"/>
    <mergeCell ref="A25:L25"/>
    <mergeCell ref="A12:C12"/>
    <mergeCell ref="D12:L12"/>
    <mergeCell ref="A13:L13"/>
    <mergeCell ref="A14:L14"/>
    <mergeCell ref="A15:A17"/>
    <mergeCell ref="B15:B17"/>
    <mergeCell ref="C15:C17"/>
    <mergeCell ref="D15:D17"/>
    <mergeCell ref="E15:E17"/>
    <mergeCell ref="F15:H15"/>
    <mergeCell ref="I15:K15"/>
    <mergeCell ref="L15:L17"/>
    <mergeCell ref="I16:I17"/>
    <mergeCell ref="J16:J17"/>
    <mergeCell ref="K16:K17"/>
    <mergeCell ref="A9:C9"/>
    <mergeCell ref="D9:L9"/>
    <mergeCell ref="A10:C10"/>
    <mergeCell ref="D10:L10"/>
    <mergeCell ref="A11:C11"/>
    <mergeCell ref="D11:L11"/>
    <mergeCell ref="A6:L6"/>
    <mergeCell ref="A7:C7"/>
    <mergeCell ref="D7:L7"/>
    <mergeCell ref="A8:C8"/>
    <mergeCell ref="D8:L8"/>
    <mergeCell ref="A1:L1"/>
    <mergeCell ref="A2:L2"/>
    <mergeCell ref="A3:L3"/>
    <mergeCell ref="A4:L4"/>
    <mergeCell ref="A5:L5"/>
  </mergeCells>
  <pageMargins left="0.25" right="0.25" top="0.75" bottom="0.75" header="0.3" footer="0.3"/>
  <pageSetup paperSize="9" scale="59" fitToHeight="2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273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Общее</vt:lpstr>
      <vt:lpstr>Общее!_xlnm_Print_Area</vt:lpstr>
      <vt:lpstr>Общее!OLE_LINK1</vt:lpstr>
      <vt:lpstr>Общее!Заголовки_для_печати</vt:lpstr>
      <vt:lpstr>Общее!Область_печати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Я</dc:creator>
  <dc:description/>
  <cp:lastModifiedBy>User</cp:lastModifiedBy>
  <cp:revision>28</cp:revision>
  <cp:lastPrinted>2025-04-23T01:28:17Z</cp:lastPrinted>
  <dcterms:created xsi:type="dcterms:W3CDTF">2025-03-14T11:49:06Z</dcterms:created>
  <dcterms:modified xsi:type="dcterms:W3CDTF">2025-04-23T01:29:19Z</dcterms:modified>
  <dc:language>ru-RU</dc:language>
</cp:coreProperties>
</file>