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-ykt\Desktop\Рабочая пака\Заказчики\Администрация СП Сартанский Наслег\Поставка строительного материала\"/>
    </mc:Choice>
  </mc:AlternateContent>
  <xr:revisionPtr revIDLastSave="0" documentId="13_ncr:1_{ACA2C558-7AEB-429C-9B2B-BC7A31E0DF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чет цены" sheetId="1" r:id="rId1"/>
    <sheet name="Лист1" sheetId="2" r:id="rId2"/>
  </sheets>
  <definedNames>
    <definedName name="_xlnm.Print_Area" localSheetId="0">'Расчет цены'!$A$1:$N$7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I4" i="1" s="1"/>
  <c r="J4" i="1" s="1"/>
  <c r="N5" i="1" l="1"/>
  <c r="H6" i="1" s="1"/>
</calcChain>
</file>

<file path=xl/sharedStrings.xml><?xml version="1.0" encoding="utf-8"?>
<sst xmlns="http://schemas.openxmlformats.org/spreadsheetml/2006/main" count="26" uniqueCount="26">
  <si>
    <t xml:space="preserve">Сведения о начальной (максимальной) цене единицы каждого  товара, работы, услуги, являющихся предметом закупки
</t>
  </si>
  <si>
    <t>№</t>
  </si>
  <si>
    <t>Наименование предмета договора</t>
  </si>
  <si>
    <t>Ед. изм</t>
  </si>
  <si>
    <t>Кол-во</t>
  </si>
  <si>
    <t>Однородность совокупности значений выявленных цен, используемых в расчете Н(М)ЦД, ЦДЕП</t>
  </si>
  <si>
    <t>Н(М)ЦД, ЦДЕП,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</si>
  <si>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</si>
  <si>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</si>
  <si>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 (не должен превышать 33%)</t>
    </r>
  </si>
  <si>
    <r>
      <rPr>
        <b/>
        <sz val="10"/>
        <color indexed="8"/>
        <rFont val="Times New Roman"/>
        <family val="1"/>
        <charset val="204"/>
      </rPr>
      <t>Расчет Н(М)ЦД по формуле</t>
    </r>
    <r>
      <rPr>
        <sz val="10"/>
        <color indexed="8"/>
        <rFont val="Times New Roman"/>
        <family val="1"/>
        <charset val="204"/>
      </rPr>
      <t xml:space="preserve">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</si>
  <si>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Цена за единицу изм. (руб.)</t>
  </si>
  <si>
    <t>Цена за единицу изм. с округлением (вниз) до сотых долей после запятой (руб.)</t>
  </si>
  <si>
    <t>Н(М)ЦД, договора с учетом округления цены за единицу (руб.)</t>
  </si>
  <si>
    <t>В результате проведенного расчета Н(М)ЦД составила:</t>
  </si>
  <si>
    <t>рублей</t>
  </si>
  <si>
    <t>Коммерческие прелоджения</t>
  </si>
  <si>
    <t>Металлторг</t>
  </si>
  <si>
    <t>Юником</t>
  </si>
  <si>
    <t>Юнистрой</t>
  </si>
  <si>
    <t>Стройсити</t>
  </si>
  <si>
    <t>Утеплитель НПЭ фольгированный, толщина 10мм</t>
  </si>
  <si>
    <t>КП 1</t>
  </si>
  <si>
    <t>КП2</t>
  </si>
  <si>
    <t>КП 3</t>
  </si>
  <si>
    <t>усл 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</si>
</sst>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р.&quot;;[Red]\-#,##0.00&quot;р.&quot;"/>
    <numFmt numFmtId="165" formatCode="0.0000"/>
    <numFmt numFmtId="166" formatCode="0.00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7" fillId="0" borderId="0" xfId="0" applyFont="1" applyAlignment="1">
      <alignment horizontal="center" vertical="top"/>
    </xf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Fill="1" applyAlignment="1" applyProtection="1">
      <alignment vertical="center"/>
      <protection locked="0"/>
    </xf>
    <xf numFmtId="0" fontId="8" fillId="0" borderId="0" xfId="0" applyFont="1"/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0" xfId="0" applyFont="1"/>
    <xf numFmtId="0" fontId="6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top" wrapText="1"/>
    </xf>
    <xf numFmtId="4" fontId="9" fillId="0" borderId="0" xfId="0" applyNumberFormat="1" applyFont="1" applyAlignment="1">
      <alignment vertical="center"/>
    </xf>
    <xf numFmtId="4" fontId="7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4" fontId="8" fillId="0" borderId="0" xfId="0" applyNumberFormat="1" applyFont="1"/>
    <xf numFmtId="0" fontId="6" fillId="0" borderId="0" xfId="0" applyFont="1" applyFill="1" applyAlignment="1" applyProtection="1">
      <alignment vertical="center"/>
      <protection locked="0"/>
    </xf>
    <xf numFmtId="4" fontId="6" fillId="0" borderId="0" xfId="0" applyNumberFormat="1" applyFont="1" applyFill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right" vertical="center"/>
    </xf>
    <xf numFmtId="164" fontId="1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Continuous" vertical="center" wrapText="1"/>
    </xf>
    <xf numFmtId="0" fontId="3" fillId="0" borderId="5" xfId="0" applyFont="1" applyFill="1" applyBorder="1" applyAlignment="1">
      <alignment horizontal="centerContinuous" vertical="center" wrapText="1"/>
    </xf>
    <xf numFmtId="2" fontId="1" fillId="0" borderId="3" xfId="0" applyNumberFormat="1" applyFont="1" applyFill="1" applyBorder="1" applyAlignment="1">
      <alignment horizontal="centerContinuous" vertical="top" wrapText="1"/>
    </xf>
    <xf numFmtId="0" fontId="1" fillId="0" borderId="3" xfId="0" applyFont="1" applyBorder="1" applyAlignment="1">
      <alignment horizontal="centerContinuous" vertical="top" wrapText="1"/>
    </xf>
    <xf numFmtId="2" fontId="8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/>
    </xf>
    <xf numFmtId="2" fontId="7" fillId="0" borderId="0" xfId="0" applyNumberFormat="1" applyFont="1"/>
    <xf numFmtId="2" fontId="6" fillId="0" borderId="0" xfId="0" applyNumberFormat="1" applyFont="1" applyFill="1" applyAlignment="1" applyProtection="1">
      <alignment vertical="center"/>
      <protection locked="0"/>
    </xf>
    <xf numFmtId="0" fontId="3" fillId="0" borderId="0" xfId="0" applyFont="1" applyAlignment="1">
      <alignment horizontal="left"/>
    </xf>
    <xf numFmtId="0" fontId="12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2</xdr:row>
      <xdr:rowOff>952500</xdr:rowOff>
    </xdr:from>
    <xdr:to>
      <xdr:col>10</xdr:col>
      <xdr:colOff>0</xdr:colOff>
      <xdr:row>2</xdr:row>
      <xdr:rowOff>1304925</xdr:rowOff>
    </xdr:to>
    <xdr:pic>
      <xdr:nvPicPr>
        <xdr:cNvPr id="1357" name="Picture 1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687050" y="1943100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2</xdr:row>
      <xdr:rowOff>523875</xdr:rowOff>
    </xdr:from>
    <xdr:to>
      <xdr:col>8</xdr:col>
      <xdr:colOff>1000125</xdr:colOff>
      <xdr:row>2</xdr:row>
      <xdr:rowOff>962025</xdr:rowOff>
    </xdr:to>
    <xdr:pic>
      <xdr:nvPicPr>
        <xdr:cNvPr id="1358" name="Picture 2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848850" y="1514475"/>
          <a:ext cx="10001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19050</xdr:colOff>
      <xdr:row>2</xdr:row>
      <xdr:rowOff>1635918</xdr:rowOff>
    </xdr:from>
    <xdr:to>
      <xdr:col>10</xdr:col>
      <xdr:colOff>1504950</xdr:colOff>
      <xdr:row>2</xdr:row>
      <xdr:rowOff>1997868</xdr:rowOff>
    </xdr:to>
    <xdr:pic>
      <xdr:nvPicPr>
        <xdr:cNvPr id="1359" name="Picture 5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722894" y="2636043"/>
          <a:ext cx="14859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266700</xdr:colOff>
      <xdr:row>2</xdr:row>
      <xdr:rowOff>1400175</xdr:rowOff>
    </xdr:from>
    <xdr:to>
      <xdr:col>10</xdr:col>
      <xdr:colOff>419100</xdr:colOff>
      <xdr:row>2</xdr:row>
      <xdr:rowOff>1628775</xdr:rowOff>
    </xdr:to>
    <xdr:pic>
      <xdr:nvPicPr>
        <xdr:cNvPr id="1360" name="Picture 6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887200" y="23907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zoomScale="70" zoomScaleNormal="70" workbookViewId="0">
      <selection activeCell="L13" sqref="L13"/>
    </sheetView>
  </sheetViews>
  <sheetFormatPr defaultRowHeight="12.75" x14ac:dyDescent="0.2"/>
  <cols>
    <col min="1" max="1" width="5.42578125" style="2" customWidth="1"/>
    <col min="2" max="2" width="33.28515625" style="2" customWidth="1"/>
    <col min="3" max="3" width="5.85546875" style="2" customWidth="1"/>
    <col min="4" max="4" width="6.5703125" style="2" customWidth="1"/>
    <col min="5" max="5" width="14.42578125" style="2" bestFit="1" customWidth="1"/>
    <col min="6" max="6" width="14.140625" style="2" bestFit="1" customWidth="1"/>
    <col min="7" max="7" width="14.42578125" style="2" bestFit="1" customWidth="1"/>
    <col min="8" max="8" width="15.28515625" style="2" bestFit="1" customWidth="1"/>
    <col min="9" max="9" width="15" style="2" customWidth="1"/>
    <col min="10" max="10" width="14.28515625" style="2" customWidth="1"/>
    <col min="11" max="11" width="22.7109375" style="2" customWidth="1"/>
    <col min="12" max="12" width="17" style="2" customWidth="1"/>
    <col min="13" max="13" width="14.42578125" style="2" customWidth="1"/>
    <col min="14" max="14" width="14.5703125" style="14" customWidth="1"/>
    <col min="15" max="16384" width="9.140625" style="2"/>
  </cols>
  <sheetData>
    <row r="1" spans="1:14" ht="39" customHeight="1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39" customHeight="1" x14ac:dyDescent="0.2">
      <c r="A2" s="47" t="s">
        <v>1</v>
      </c>
      <c r="B2" s="47" t="s">
        <v>2</v>
      </c>
      <c r="C2" s="47" t="s">
        <v>3</v>
      </c>
      <c r="D2" s="47" t="s">
        <v>4</v>
      </c>
      <c r="E2" s="34" t="s">
        <v>16</v>
      </c>
      <c r="F2" s="34"/>
      <c r="G2" s="34"/>
      <c r="H2" s="36" t="s">
        <v>5</v>
      </c>
      <c r="I2" s="36"/>
      <c r="J2" s="36"/>
      <c r="K2" s="37" t="s">
        <v>6</v>
      </c>
      <c r="L2" s="37"/>
      <c r="M2" s="37"/>
      <c r="N2" s="37"/>
    </row>
    <row r="3" spans="1:14" ht="159" customHeight="1" x14ac:dyDescent="0.2">
      <c r="A3" s="48"/>
      <c r="B3" s="48"/>
      <c r="C3" s="48"/>
      <c r="D3" s="48"/>
      <c r="E3" s="18" t="s">
        <v>22</v>
      </c>
      <c r="F3" s="18" t="s">
        <v>23</v>
      </c>
      <c r="G3" s="18" t="s">
        <v>24</v>
      </c>
      <c r="H3" s="15" t="s">
        <v>7</v>
      </c>
      <c r="I3" s="15" t="s">
        <v>8</v>
      </c>
      <c r="J3" s="12" t="s">
        <v>9</v>
      </c>
      <c r="K3" s="31" t="s">
        <v>10</v>
      </c>
      <c r="L3" s="16" t="s">
        <v>11</v>
      </c>
      <c r="M3" s="16" t="s">
        <v>12</v>
      </c>
      <c r="N3" s="17" t="s">
        <v>13</v>
      </c>
    </row>
    <row r="4" spans="1:14" s="1" customFormat="1" ht="33" customHeight="1" x14ac:dyDescent="0.25">
      <c r="A4" s="19">
        <v>1</v>
      </c>
      <c r="B4" s="45" t="s">
        <v>21</v>
      </c>
      <c r="C4" s="46" t="s">
        <v>25</v>
      </c>
      <c r="D4" s="46">
        <v>300</v>
      </c>
      <c r="E4" s="41">
        <v>2850000</v>
      </c>
      <c r="F4" s="41">
        <v>2850000</v>
      </c>
      <c r="G4" s="41">
        <v>2850000</v>
      </c>
      <c r="H4" s="39">
        <f>AVERAGE(E4:G4)</f>
        <v>2850000</v>
      </c>
      <c r="I4" s="38">
        <f>SQRT((SUM(POWER(E4-H4,2),POWER(F4-H4,2),POWER(G4-H4,2)))/(3-1))</f>
        <v>0</v>
      </c>
      <c r="J4" s="38">
        <f t="shared" ref="J4" si="0">I4/H4*100</f>
        <v>0</v>
      </c>
      <c r="K4" s="49">
        <v>2850000</v>
      </c>
      <c r="L4" s="49">
        <v>2850000</v>
      </c>
      <c r="M4" s="49">
        <v>2850000</v>
      </c>
      <c r="N4" s="49">
        <v>2850000</v>
      </c>
    </row>
    <row r="5" spans="1:14" s="1" customFormat="1" ht="32.450000000000003" customHeight="1" x14ac:dyDescent="0.25">
      <c r="A5" s="19"/>
      <c r="B5" s="20"/>
      <c r="C5" s="21"/>
      <c r="D5" s="27"/>
      <c r="E5" s="33"/>
      <c r="F5" s="33"/>
      <c r="G5" s="33"/>
      <c r="H5" s="23"/>
      <c r="I5" s="22"/>
      <c r="J5" s="22"/>
      <c r="K5" s="24"/>
      <c r="L5" s="25"/>
      <c r="M5" s="24"/>
      <c r="N5" s="26">
        <f>SUM(N4:N4)</f>
        <v>2850000</v>
      </c>
    </row>
    <row r="6" spans="1:14" s="3" customFormat="1" ht="30.75" customHeight="1" x14ac:dyDescent="0.25">
      <c r="A6" s="40" t="s">
        <v>14</v>
      </c>
      <c r="B6" s="32"/>
      <c r="C6" s="32"/>
      <c r="D6" s="32"/>
      <c r="E6" s="32"/>
      <c r="F6" s="32"/>
      <c r="G6" s="32"/>
      <c r="H6" s="13">
        <f>N5</f>
        <v>2850000</v>
      </c>
      <c r="I6" s="11" t="s">
        <v>15</v>
      </c>
      <c r="J6" s="11"/>
      <c r="K6" s="11"/>
      <c r="L6" s="11"/>
      <c r="M6" s="11"/>
      <c r="N6" s="13"/>
    </row>
    <row r="7" spans="1:14" ht="15.75" customHeight="1" x14ac:dyDescent="0.25">
      <c r="A7" s="44"/>
      <c r="B7" s="10"/>
      <c r="C7" s="5"/>
      <c r="D7" s="5"/>
      <c r="E7" s="5"/>
      <c r="F7" s="7"/>
      <c r="G7" s="7"/>
      <c r="H7" s="5"/>
      <c r="I7" s="5"/>
      <c r="J7" s="5"/>
      <c r="K7" s="5"/>
      <c r="L7" s="5"/>
      <c r="M7" s="5"/>
      <c r="N7" s="28"/>
    </row>
    <row r="8" spans="1:14" s="4" customFormat="1" ht="15.75" x14ac:dyDescent="0.25">
      <c r="A8" s="6"/>
      <c r="B8" s="6"/>
      <c r="C8" s="6"/>
      <c r="D8" s="7"/>
      <c r="E8" s="8"/>
      <c r="F8" s="9"/>
      <c r="G8" s="9"/>
      <c r="H8" s="29"/>
      <c r="I8" s="43"/>
      <c r="J8" s="29"/>
      <c r="K8" s="29"/>
      <c r="L8" s="29"/>
      <c r="M8" s="29"/>
      <c r="N8" s="30"/>
    </row>
    <row r="9" spans="1:14" s="4" customFormat="1" ht="15.75" x14ac:dyDescent="0.25">
      <c r="A9" s="6"/>
      <c r="B9" s="6"/>
      <c r="C9" s="6"/>
      <c r="D9" s="7"/>
      <c r="E9" s="8"/>
      <c r="F9" s="9"/>
      <c r="G9" s="9"/>
      <c r="H9" s="29"/>
      <c r="I9" s="43"/>
      <c r="J9" s="29"/>
      <c r="K9" s="29"/>
      <c r="L9" s="29"/>
      <c r="M9" s="29"/>
      <c r="N9" s="30"/>
    </row>
    <row r="10" spans="1:14" s="4" customFormat="1" ht="11.25" customHeight="1" x14ac:dyDescent="0.25">
      <c r="A10" s="6"/>
      <c r="B10" s="6"/>
      <c r="C10" s="6"/>
      <c r="D10" s="7"/>
      <c r="E10" s="8"/>
      <c r="F10" s="9"/>
      <c r="G10" s="9"/>
      <c r="H10" s="29"/>
      <c r="I10" s="29"/>
      <c r="J10" s="29"/>
      <c r="K10" s="29"/>
      <c r="L10" s="29"/>
      <c r="M10" s="29"/>
      <c r="N10" s="30"/>
    </row>
    <row r="11" spans="1:14" ht="19.5" customHeight="1" x14ac:dyDescent="0.25">
      <c r="A11" s="10"/>
      <c r="B11" s="10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28"/>
    </row>
    <row r="12" spans="1:14" s="4" customFormat="1" ht="15.75" x14ac:dyDescent="0.25">
      <c r="A12" s="6"/>
      <c r="B12" s="6"/>
      <c r="C12" s="6"/>
      <c r="D12" s="7"/>
      <c r="E12" s="8"/>
      <c r="F12" s="9"/>
      <c r="G12" s="9"/>
      <c r="H12" s="29"/>
      <c r="I12" s="29"/>
      <c r="J12" s="29"/>
      <c r="K12" s="29"/>
      <c r="L12" s="29"/>
      <c r="M12" s="29"/>
      <c r="N12" s="30"/>
    </row>
    <row r="13" spans="1:14" ht="15.7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28"/>
    </row>
    <row r="14" spans="1:14" x14ac:dyDescent="0.2">
      <c r="E14" s="42"/>
      <c r="F14" s="42"/>
      <c r="G14" s="42"/>
      <c r="I14" s="42"/>
    </row>
    <row r="15" spans="1:14" x14ac:dyDescent="0.2">
      <c r="I15" s="42"/>
    </row>
    <row r="16" spans="1:14" x14ac:dyDescent="0.2">
      <c r="I16" s="42"/>
    </row>
    <row r="17" spans="5:9" x14ac:dyDescent="0.2">
      <c r="I17" s="42"/>
    </row>
    <row r="18" spans="5:9" x14ac:dyDescent="0.2">
      <c r="I18" s="42"/>
    </row>
    <row r="25" spans="5:9" ht="15.75" x14ac:dyDescent="0.25">
      <c r="E25" s="7"/>
    </row>
    <row r="26" spans="5:9" ht="15.75" x14ac:dyDescent="0.25">
      <c r="E26" s="7"/>
    </row>
  </sheetData>
  <mergeCells count="4">
    <mergeCell ref="D2:D3"/>
    <mergeCell ref="C2:C3"/>
    <mergeCell ref="B2:B3"/>
    <mergeCell ref="A2:A3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6:F9"/>
  <sheetViews>
    <sheetView workbookViewId="0">
      <selection activeCell="H8" sqref="H8"/>
    </sheetView>
  </sheetViews>
  <sheetFormatPr defaultRowHeight="15" x14ac:dyDescent="0.25"/>
  <sheetData>
    <row r="6" spans="6:6" x14ac:dyDescent="0.25">
      <c r="F6" t="s">
        <v>17</v>
      </c>
    </row>
    <row r="7" spans="6:6" x14ac:dyDescent="0.25">
      <c r="F7" t="s">
        <v>20</v>
      </c>
    </row>
    <row r="8" spans="6:6" x14ac:dyDescent="0.25">
      <c r="F8" t="s">
        <v>18</v>
      </c>
    </row>
    <row r="9" spans="6:6" x14ac:dyDescent="0.25">
      <c r="F9" t="s">
        <v>19</v>
      </c>
    </row>
  </sheetData>
  <sortState xmlns:xlrd2="http://schemas.microsoft.com/office/spreadsheetml/2017/richdata2" ref="F6:F9">
    <sortCondition ref="F6"/>
  </sortState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цены</vt:lpstr>
      <vt:lpstr>Лист1</vt:lpstr>
      <vt:lpstr>'Расчет цены'!Область_печати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</dc:creator>
  <cp:lastModifiedBy>z-ykt</cp:lastModifiedBy>
  <cp:lastPrinted>2024-10-14T00:33:02Z</cp:lastPrinted>
  <dcterms:created xsi:type="dcterms:W3CDTF">2014-01-15T18:15:09Z</dcterms:created>
  <dcterms:modified xsi:type="dcterms:W3CDTF">2025-04-09T07:13:53Z</dcterms:modified>
</cp:coreProperties>
</file>