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235"/>
  </bookViews>
  <sheets>
    <sheet name="Лист1" sheetId="1" r:id="rId1"/>
  </sheets>
  <definedNames>
    <definedName name="OLE_LINK11" localSheetId="0">Лист1!#REF!</definedName>
    <definedName name="_xlnm.Print_Area" localSheetId="0">Лист1!$A$1:$I$9</definedName>
  </definedNames>
  <calcPr calcId="145621"/>
</workbook>
</file>

<file path=xl/calcChain.xml><?xml version="1.0" encoding="utf-8"?>
<calcChain xmlns="http://schemas.openxmlformats.org/spreadsheetml/2006/main">
  <c r="I7" i="1" l="1"/>
  <c r="H6" i="1" l="1"/>
  <c r="I6" i="1" s="1"/>
  <c r="H5" i="1"/>
  <c r="I5" i="1" l="1"/>
</calcChain>
</file>

<file path=xl/sharedStrings.xml><?xml version="1.0" encoding="utf-8"?>
<sst xmlns="http://schemas.openxmlformats.org/spreadsheetml/2006/main" count="17" uniqueCount="16">
  <si>
    <t>Источник информации</t>
  </si>
  <si>
    <t>№</t>
  </si>
  <si>
    <t>Наименование</t>
  </si>
  <si>
    <t>ИТОГО Начальная (максимальная) цена единицы услуги/руб.</t>
  </si>
  <si>
    <t>Средняя цена за шт.</t>
  </si>
  <si>
    <t>Итого:</t>
  </si>
  <si>
    <t>Кол-во</t>
  </si>
  <si>
    <t>Единица измерения</t>
  </si>
  <si>
    <t>Приложение 2. Обоснование начальной (максимальной) цены контракта</t>
  </si>
  <si>
    <t>Метод сопоставимых рыночных цен</t>
  </si>
  <si>
    <t>Измеритель-регистратор комбинированный в комплекте с зондом температуры</t>
  </si>
  <si>
    <t xml:space="preserve">Шлюз </t>
  </si>
  <si>
    <t xml:space="preserve">КП 1 Вх.№189/КП от 27.03.2025 г. </t>
  </si>
  <si>
    <t xml:space="preserve">КП 2 Вх.№190/КП от 27.03.2025 г. </t>
  </si>
  <si>
    <t xml:space="preserve">КП 3 Вх.№191/КП от 27.03.2025 г. 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</si>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</sst>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\ &quot;₽&quot;"/>
    <numFmt numFmtId="166" formatCode="#,##0.00\ _₽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Arial Cy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49" fontId="7" fillId="0" borderId="6">
      <alignment vertical="top" wrapText="1"/>
    </xf>
    <xf numFmtId="0" fontId="8" fillId="0" borderId="0"/>
    <xf numFmtId="0" fontId="11" fillId="0" borderId="0" applyNumberForma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Border="1"/>
    <xf numFmtId="0" fontId="9" fillId="0" borderId="4" xfId="0" applyFont="1" applyBorder="1" applyAlignment="1">
      <alignment horizontal="center" vertical="center"/>
    </xf>
    <xf numFmtId="0" fontId="10" fillId="0" borderId="0" xfId="0" applyFont="1" applyBorder="1"/>
    <xf numFmtId="165" fontId="10" fillId="0" borderId="4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1" fillId="0" borderId="0" xfId="4"/>
    <xf numFmtId="166" fontId="2" fillId="0" borderId="4" xfId="1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64" fontId="0" fillId="0" borderId="0" xfId="1" applyFont="1"/>
    <xf numFmtId="0" fontId="6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</cellXfs>
  <cellStyles count="5">
    <cellStyle name="st16" xfId="2"/>
    <cellStyle name="Гиперссылка" xfId="4" builtinId="8"/>
    <cellStyle name="Обычный" xfId="0" builtinId="0"/>
    <cellStyle name="Обычный 4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upki.gov.ru/epz/contract/contractCard/document-info.html?reestrNumber=2410800149420000043&amp;contractInfoId=594724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workbookViewId="0">
      <selection activeCell="E11" sqref="E11"/>
    </sheetView>
  </sheetViews>
  <sheetFormatPr defaultRowHeight="15" x14ac:dyDescent="0.25"/>
  <cols>
    <col min="1" max="1" width="4.42578125" style="1" customWidth="1"/>
    <col min="2" max="2" width="30.85546875" customWidth="1"/>
    <col min="3" max="3" width="9.85546875" customWidth="1"/>
    <col min="4" max="4" width="7" customWidth="1"/>
    <col min="5" max="5" width="18" customWidth="1"/>
    <col min="6" max="6" width="17.42578125" customWidth="1"/>
    <col min="7" max="7" width="17" customWidth="1"/>
    <col min="8" max="8" width="10.5703125" customWidth="1"/>
    <col min="9" max="9" width="16.5703125" customWidth="1"/>
  </cols>
  <sheetData>
    <row r="1" spans="1:9" s="3" customFormat="1" ht="36.75" customHeight="1" x14ac:dyDescent="0.25">
      <c r="A1" s="16" t="s">
        <v>8</v>
      </c>
      <c r="B1" s="16"/>
      <c r="C1" s="16"/>
      <c r="D1" s="16"/>
      <c r="E1" s="16"/>
      <c r="F1" s="16"/>
      <c r="G1" s="16"/>
      <c r="H1" s="16"/>
      <c r="I1" s="16"/>
    </row>
    <row r="2" spans="1:9" s="5" customFormat="1" ht="26.25" customHeight="1" x14ac:dyDescent="0.2">
      <c r="A2" s="15" t="s">
        <v>9</v>
      </c>
      <c r="B2" s="15"/>
      <c r="C2" s="15"/>
      <c r="D2" s="15"/>
      <c r="E2" s="15"/>
      <c r="F2" s="15"/>
      <c r="G2" s="15"/>
      <c r="H2" s="15"/>
      <c r="I2" s="15"/>
    </row>
    <row r="3" spans="1:9" ht="15" customHeight="1" x14ac:dyDescent="0.25">
      <c r="A3" s="22" t="s">
        <v>1</v>
      </c>
      <c r="B3" s="22" t="s">
        <v>2</v>
      </c>
      <c r="C3" s="24" t="s">
        <v>7</v>
      </c>
      <c r="D3" s="22" t="s">
        <v>6</v>
      </c>
      <c r="E3" s="24" t="s">
        <v>0</v>
      </c>
      <c r="F3" s="24"/>
      <c r="G3" s="24"/>
      <c r="H3" s="17" t="s">
        <v>4</v>
      </c>
      <c r="I3" s="17" t="s">
        <v>3</v>
      </c>
    </row>
    <row r="4" spans="1:9" ht="58.5" customHeight="1" x14ac:dyDescent="0.25">
      <c r="A4" s="23"/>
      <c r="B4" s="23"/>
      <c r="C4" s="17"/>
      <c r="D4" s="22"/>
      <c r="E4" s="12" t="s">
        <v>12</v>
      </c>
      <c r="F4" s="13" t="s">
        <v>13</v>
      </c>
      <c r="G4" s="13" t="s">
        <v>14</v>
      </c>
      <c r="H4" s="18"/>
      <c r="I4" s="18"/>
    </row>
    <row r="5" spans="1:9" ht="54.75" customHeight="1" x14ac:dyDescent="0.25">
      <c r="A5" s="2">
        <v>1</v>
      </c>
      <c r="B5" s="11" t="s">
        <v>10</v>
      </c>
      <c r="C5" s="8" t="s">
        <v>15</v>
      </c>
      <c r="D5" s="4">
        <v>41</v>
      </c>
      <c r="E5" s="10">
        <v>18480</v>
      </c>
      <c r="F5" s="10">
        <v>21252</v>
      </c>
      <c r="G5" s="10">
        <v>22176</v>
      </c>
      <c r="H5" s="7">
        <f>AVERAGE(E5:G5)</f>
        <v>20636</v>
      </c>
      <c r="I5" s="7">
        <f>H5*D5</f>
        <v>846076</v>
      </c>
    </row>
    <row r="6" spans="1:9" ht="54.75" customHeight="1" x14ac:dyDescent="0.25">
      <c r="A6" s="2">
        <v>2</v>
      </c>
      <c r="B6" s="11" t="s">
        <v>11</v>
      </c>
      <c r="C6" s="8" t="s">
        <v>15</v>
      </c>
      <c r="D6" s="4">
        <v>7</v>
      </c>
      <c r="E6" s="10">
        <v>10800</v>
      </c>
      <c r="F6" s="10">
        <v>12420</v>
      </c>
      <c r="G6" s="10">
        <v>12960</v>
      </c>
      <c r="H6" s="7">
        <f>AVERAGE(E6:G6)</f>
        <v>12060</v>
      </c>
      <c r="I6" s="7">
        <f>H6*D6</f>
        <v>84420</v>
      </c>
    </row>
    <row r="7" spans="1:9" ht="15" customHeight="1" x14ac:dyDescent="0.25">
      <c r="A7" s="19" t="s">
        <v>5</v>
      </c>
      <c r="B7" s="20"/>
      <c r="C7" s="20"/>
      <c r="D7" s="20"/>
      <c r="E7" s="20"/>
      <c r="F7" s="20"/>
      <c r="G7" s="20"/>
      <c r="H7" s="21"/>
      <c r="I7" s="6">
        <f>SUM(I5:I6)</f>
        <v>930496</v>
      </c>
    </row>
    <row r="10" spans="1:9" x14ac:dyDescent="0.25">
      <c r="I10" s="14"/>
    </row>
    <row r="12" spans="1:9" x14ac:dyDescent="0.25">
      <c r="I12" s="14"/>
    </row>
    <row r="23" spans="2:2" ht="13.5" customHeight="1" x14ac:dyDescent="0.25"/>
    <row r="26" spans="2:2" x14ac:dyDescent="0.25">
      <c r="B26" s="9"/>
    </row>
  </sheetData>
  <mergeCells count="10">
    <mergeCell ref="A2:I2"/>
    <mergeCell ref="A1:I1"/>
    <mergeCell ref="H3:H4"/>
    <mergeCell ref="I3:I4"/>
    <mergeCell ref="A7:H7"/>
    <mergeCell ref="A3:A4"/>
    <mergeCell ref="B3:B4"/>
    <mergeCell ref="C3:C4"/>
    <mergeCell ref="D3:D4"/>
    <mergeCell ref="E3:G3"/>
  </mergeCells>
  <hyperlinks>
    <hyperlink ref="G4" r:id="rId1" display="https://zakupki.gov.ru/epz/contract/contractCard/document-info.html?reestrNumber=2410800149420000043&amp;contractInfoId=59472440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Настя</cp:lastModifiedBy>
  <cp:lastPrinted>2024-11-14T00:41:07Z</cp:lastPrinted>
  <dcterms:created xsi:type="dcterms:W3CDTF">2016-02-15T00:41:18Z</dcterms:created>
  <dcterms:modified xsi:type="dcterms:W3CDTF">2025-03-27T10:06:43Z</dcterms:modified>
</cp:coreProperties>
</file>