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Шкаф архивный\"/>
    </mc:Choice>
  </mc:AlternateContent>
  <xr:revisionPtr revIDLastSave="0" documentId="8_{9C7BA372-AD20-4C47-8741-1EC24E7E22D0}" xr6:coauthVersionLast="47" xr6:coauthVersionMax="47" xr10:uidLastSave="{00000000-0000-0000-0000-000000000000}"/>
  <bookViews>
    <workbookView xWindow="-120" yWindow="-120" windowWidth="29040" windowHeight="13995" xr2:uid="{00000000-000D-0000-FFFF-FFFF00000000}"/>
  </bookViews>
  <sheets>
    <sheet name="Лист1" sheetId="1" r:id="rId1"/>
  </sheets>
  <calcPr calcId="181029" calcOnSave="0"/>
</workbook>
</file>

<file path=xl/calcChain.xml><?xml version="1.0" encoding="utf-8"?>
<calcChain xmlns="http://schemas.openxmlformats.org/spreadsheetml/2006/main">
  <c r="H5" i="1" l="1"/>
  <c r="J5" i="1" l="1"/>
  <c r="J6" i="1" s="1"/>
  <c r="I5" i="1"/>
</calcChain>
</file>

<file path=xl/sharedStrings.xml><?xml version="1.0" encoding="utf-8"?>
<sst xmlns="http://schemas.openxmlformats.org/spreadsheetml/2006/main" count="16" uniqueCount="16">
  <si>
    <t>Наименование товара</t>
  </si>
  <si>
    <t>Единица измерения</t>
  </si>
  <si>
    <t>Количество</t>
  </si>
  <si>
    <r>
      <rPr>
        <b/>
        <sz val="12"/>
        <color theme="1"/>
        <rFont val="Times New Roman"/>
        <family val="1"/>
        <charset val="204"/>
      </rPr>
      <t xml:space="preserve">Метод обоснования: </t>
    </r>
    <r>
      <rPr>
        <sz val="12"/>
        <color theme="1"/>
        <rFont val="Times New Roman"/>
        <family val="1"/>
        <charset val="204"/>
      </rPr>
      <t>метод сопоставимых рыночных цен (анализа рынка).</t>
    </r>
  </si>
  <si>
    <t>Обоснование начальной (максимальной) цены</t>
  </si>
  <si>
    <t>Начальная (максимальная) цена контракта, руб.</t>
  </si>
  <si>
    <t>№ п/п</t>
  </si>
  <si>
    <t>Коэффициент вариации, %</t>
  </si>
  <si>
    <t>Средняя цена единицы товара для расчета  НМЦК, руб.</t>
  </si>
  <si>
    <t>Стоимость (Количество*Средняя цена единицы товара, для расчета НМЦК), руб.</t>
  </si>
  <si>
    <t>штука</t>
  </si>
  <si>
    <t>Источник 1, руб</t>
  </si>
  <si>
    <t>Источник 2, руб</t>
  </si>
  <si>
    <t>Источник 3, руб</t>
  </si>
  <si>
    <t>Шкаф архивный металлический</t>
  </si>
  <si>
    <r>
      <rPr>
        <b/>
        <sz val="12"/>
        <color theme="1"/>
        <rFont val="Times New Roman"/>
        <family val="1"/>
        <charset val="204"/>
      </rPr>
      <t>Обоснование:</t>
    </r>
    <r>
      <rPr>
        <sz val="12"/>
        <color theme="1"/>
        <rFont val="Times New Roman"/>
        <family val="1"/>
        <charset val="204"/>
      </rPr>
      <t xml:space="preserve"> обоснование начальной (максимальной) цены контракта выполнено с учетом положений приказа Минэкономразвития от 02.10.2013 г. № 567 «Об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исполнителем)».
</t>
    </r>
    <r>
      <rPr>
        <sz val="12"/>
        <color theme="1"/>
        <rFont val="Times New Roman"/>
        <family val="1"/>
        <charset val="204"/>
      </rPr>
      <t>Данные о ценах на товары, используемые для расчета начальной (максимально) цены контракта, являются однородными, так как коэффициент вариации цен не превышает 33%.
Данные о ценовой информации и результаты расчета начальной (максимальной) цены контракта: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</si>
</sst>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"/>
  <sheetViews>
    <sheetView tabSelected="1" zoomScale="70" zoomScaleNormal="70" workbookViewId="0">
      <selection activeCell="P11" sqref="P11"/>
    </sheetView>
  </sheetViews>
  <sheetFormatPr defaultRowHeight="15" x14ac:dyDescent="0.25"/>
  <cols>
    <col min="1" max="1" width="8.140625" customWidth="1"/>
    <col min="2" max="2" width="32" customWidth="1"/>
    <col min="3" max="3" width="11" customWidth="1"/>
    <col min="4" max="4" width="14.42578125" customWidth="1"/>
    <col min="5" max="7" width="15.7109375" customWidth="1"/>
    <col min="8" max="8" width="15.140625" customWidth="1"/>
    <col min="9" max="9" width="13.5703125" customWidth="1"/>
    <col min="10" max="10" width="22" customWidth="1"/>
    <col min="11" max="11" width="18.42578125" customWidth="1"/>
    <col min="12" max="12" width="36.28515625" customWidth="1"/>
  </cols>
  <sheetData>
    <row r="1" spans="1:10" ht="15.75" x14ac:dyDescent="0.25">
      <c r="A1" s="2"/>
      <c r="B1" s="8" t="s">
        <v>4</v>
      </c>
      <c r="C1" s="9"/>
      <c r="D1" s="9"/>
      <c r="E1" s="9"/>
      <c r="F1" s="9"/>
      <c r="G1" s="9"/>
      <c r="H1" s="9"/>
      <c r="I1" s="9"/>
      <c r="J1" s="9"/>
    </row>
    <row r="2" spans="1:10" ht="22.5" customHeight="1" x14ac:dyDescent="0.25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37.25" customHeight="1" x14ac:dyDescent="0.25">
      <c r="A3" s="12" t="s">
        <v>15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60.75" customHeight="1" x14ac:dyDescent="0.25">
      <c r="A4" s="3" t="s">
        <v>6</v>
      </c>
      <c r="B4" s="4" t="s">
        <v>0</v>
      </c>
      <c r="C4" s="4" t="s">
        <v>1</v>
      </c>
      <c r="D4" s="4" t="s">
        <v>2</v>
      </c>
      <c r="E4" s="5" t="s">
        <v>11</v>
      </c>
      <c r="F4" s="5" t="s">
        <v>12</v>
      </c>
      <c r="G4" s="5" t="s">
        <v>13</v>
      </c>
      <c r="H4" s="4" t="s">
        <v>8</v>
      </c>
      <c r="I4" s="4" t="s">
        <v>7</v>
      </c>
      <c r="J4" s="4" t="s">
        <v>9</v>
      </c>
    </row>
    <row r="5" spans="1:10" ht="31.5" x14ac:dyDescent="0.25">
      <c r="A5" s="3">
        <v>1</v>
      </c>
      <c r="B5" s="4" t="s">
        <v>14</v>
      </c>
      <c r="C5" s="4" t="s">
        <v>10</v>
      </c>
      <c r="D5" s="6">
        <v>1</v>
      </c>
      <c r="E5" s="6">
        <v>15440</v>
      </c>
      <c r="F5" s="6">
        <v>14930</v>
      </c>
      <c r="G5" s="6">
        <v>15163</v>
      </c>
      <c r="H5" s="6">
        <f>ROUND(AVERAGE(E5:G5),2)</f>
        <v>15177.67</v>
      </c>
      <c r="I5" s="7">
        <f>(SQRT((POWER(E5-H5,2)+POWER(F5-H5,2)+POWER(G5-H5,2))/(3-1)))/H5*100</f>
        <v>1.6821827324449967</v>
      </c>
      <c r="J5" s="6">
        <f>H5*D5</f>
        <v>15177.67</v>
      </c>
    </row>
    <row r="6" spans="1:10" ht="15.75" x14ac:dyDescent="0.25">
      <c r="A6" s="2"/>
      <c r="B6" s="10" t="s">
        <v>5</v>
      </c>
      <c r="C6" s="10"/>
      <c r="D6" s="10"/>
      <c r="E6" s="10"/>
      <c r="F6" s="10"/>
      <c r="G6" s="10"/>
      <c r="H6" s="10"/>
      <c r="I6" s="10"/>
      <c r="J6" s="6">
        <f>ROUND(SUM(J5:J5),2)</f>
        <v>15177.67</v>
      </c>
    </row>
    <row r="7" spans="1:10" x14ac:dyDescent="0.25">
      <c r="E7" s="1"/>
      <c r="F7" s="1"/>
      <c r="G7" s="1"/>
    </row>
  </sheetData>
  <sheetProtection deleteRows="0"/>
  <sortState xmlns:xlrd2="http://schemas.microsoft.com/office/spreadsheetml/2017/richdata2" ref="B4:F7">
    <sortCondition ref="B3"/>
  </sortState>
  <mergeCells count="4">
    <mergeCell ref="B1:J1"/>
    <mergeCell ref="B6:I6"/>
    <mergeCell ref="A2:J2"/>
    <mergeCell ref="A3:J3"/>
  </mergeCells>
  <phoneticPr fontId="5" type="noConversion"/>
  <conditionalFormatting sqref="I1 I4:I5 I7:I1048576">
    <cfRule type="cellIs" dxfId="0" priority="7" operator="greaterThan">
      <formula>33</formula>
    </cfRule>
  </conditionalFormatting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Николаевна Токарева</dc:creator>
  <cp:lastModifiedBy>User</cp:lastModifiedBy>
  <cp:lastPrinted>2024-06-10T07:40:24Z</cp:lastPrinted>
  <dcterms:created xsi:type="dcterms:W3CDTF">2017-05-07T09:34:43Z</dcterms:created>
  <dcterms:modified xsi:type="dcterms:W3CDTF">2025-04-29T07:09:14Z</dcterms:modified>
</cp:coreProperties>
</file>